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93D20860-326F-4AFF-BE9E-AC5FA7A00CFF}" xr6:coauthVersionLast="36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35" yWindow="-135" windowWidth="23310" windowHeight="12630" xr2:uid="{00000000-000D-0000-FFFF-FFFF00000000}"/>
  </bookViews>
  <sheets>
    <sheet name="EAEPED_OG" sheetId="1" r:id="rId1"/>
  </sheets>
  <definedNames>
    <definedName name="_xlnm.Print_Area" localSheetId="0">EAEPED_OG!$B$2:$I$171</definedName>
    <definedName name="_xlnm.Print_Titles" localSheetId="0">EAEPED_OG!$7:$8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3" i="1"/>
  <c r="H55" i="1"/>
  <c r="H57" i="1"/>
  <c r="H58" i="1"/>
  <c r="H59" i="1"/>
  <c r="H43" i="1"/>
  <c r="H46" i="1"/>
  <c r="H47" i="1"/>
  <c r="H49" i="1"/>
  <c r="H36" i="1"/>
  <c r="H37" i="1"/>
  <c r="H23" i="1"/>
  <c r="H28" i="1"/>
  <c r="H18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H52" i="1" s="1"/>
  <c r="E53" i="1"/>
  <c r="E54" i="1"/>
  <c r="H54" i="1" s="1"/>
  <c r="E55" i="1"/>
  <c r="E56" i="1"/>
  <c r="H56" i="1" s="1"/>
  <c r="E57" i="1"/>
  <c r="E58" i="1"/>
  <c r="E59" i="1"/>
  <c r="E51" i="1"/>
  <c r="H51" i="1" s="1"/>
  <c r="E42" i="1"/>
  <c r="H42" i="1" s="1"/>
  <c r="E43" i="1"/>
  <c r="E44" i="1"/>
  <c r="H44" i="1" s="1"/>
  <c r="E45" i="1"/>
  <c r="H45" i="1" s="1"/>
  <c r="E46" i="1"/>
  <c r="E47" i="1"/>
  <c r="E48" i="1"/>
  <c r="H48" i="1" s="1"/>
  <c r="E49" i="1"/>
  <c r="E41" i="1"/>
  <c r="H41" i="1" s="1"/>
  <c r="E32" i="1"/>
  <c r="H32" i="1" s="1"/>
  <c r="E33" i="1"/>
  <c r="H33" i="1" s="1"/>
  <c r="E34" i="1"/>
  <c r="H34" i="1" s="1"/>
  <c r="E35" i="1"/>
  <c r="H35" i="1" s="1"/>
  <c r="E36" i="1"/>
  <c r="E37" i="1"/>
  <c r="E38" i="1"/>
  <c r="H38" i="1" s="1"/>
  <c r="E39" i="1"/>
  <c r="H39" i="1" s="1"/>
  <c r="E31" i="1"/>
  <c r="H31" i="1" s="1"/>
  <c r="E29" i="1"/>
  <c r="H29" i="1" s="1"/>
  <c r="E22" i="1"/>
  <c r="H22" i="1" s="1"/>
  <c r="E23" i="1"/>
  <c r="E24" i="1"/>
  <c r="H24" i="1" s="1"/>
  <c r="E25" i="1"/>
  <c r="H25" i="1" s="1"/>
  <c r="E26" i="1"/>
  <c r="H26" i="1" s="1"/>
  <c r="E27" i="1"/>
  <c r="H27" i="1" s="1"/>
  <c r="E28" i="1"/>
  <c r="E21" i="1"/>
  <c r="H21" i="1" s="1"/>
  <c r="E14" i="1"/>
  <c r="H14" i="1" s="1"/>
  <c r="E15" i="1"/>
  <c r="H15" i="1" s="1"/>
  <c r="E16" i="1"/>
  <c r="H16" i="1" s="1"/>
  <c r="E17" i="1"/>
  <c r="H17" i="1" s="1"/>
  <c r="E18" i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C12" i="1"/>
  <c r="C10" i="1" l="1"/>
  <c r="C160" i="1" s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<sst xmlns="http://schemas.openxmlformats.org/spreadsheetml/2006/main" count="164" uniqueCount="91">
  <si>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</si>
  <si>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</si>
  <si>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</si>
  <si>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</si>
  <si>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</si>
  <si>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</si>
  <si>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</si>
  <si>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</si>
  <si>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</si>
  <si>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</si>
  <si>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</si>
  <si>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</si>
  <si>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</si>
  <si>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</si>
  <si>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</si>
  <si>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</si>
  <si>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</si>
  <si>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</si>
  <si>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</si>
  <si>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</si>
  <si>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</si>
  <si>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</si>
  <si>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</si>
  <si>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</si>
  <si>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</si>
  <si>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</si>
  <si>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</si>
  <si>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</si>
  <si>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</si>
  <si>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</si>
  <si>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</si>
  <si>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</si>
  <si>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</si>
  <si>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</si>
  <si>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</si>
  <si>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</si>
  <si>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</si>
  <si>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</si>
  <si>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</si>
  <si>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</si>
  <si>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</si>
  <si>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</si>
  <si>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</si>
  <si>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</si>
  <si>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</si>
  <si>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</si>
  <si>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</si>
  <si>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</si>
  <si>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</si>
  <si>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</si>
  <si>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</si>
  <si>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</si>
  <si>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</si>
  <si>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</si>
  <si>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</si>
  <si>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</si>
  <si>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</si>
  <si>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</si>
  <si>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</si>
  <si>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</si>
  <si>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</si>
  <si>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</si>
  <si>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</si>
  <si>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</si>
  <si>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</si>
  <si>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</si>
  <si>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</si>
  <si>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</si>
  <si>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</si>
  <si>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</si>
  <si>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</si>
  <si>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</si>
  <si>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</si>
  <si>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</si>
  <si>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</si>
  <si>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</si>
  <si>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</si>
  <si>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</si>
  <si>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</si>
  <si>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</si>
  <si>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</si>
  <si>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</si>
  <si>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</si>
  <si>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</si>
  <si>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</si>
  <si>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</si>
  <si>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</si>
  <si>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</si>
  <si>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COMISIÓN ESTATAL DE LOS DERECHOS HUMANOS (a)</t>
  </si>
  <si>
    <t>Del 01 de enero al 31 de diciembre de 2024 (b)</t>
  </si>
  <si>
    <t>"Bajo protesta de decir verdad declaramos que los Estados financieros y sus notas, son razonablemente correctos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</si>
</sst>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165</xdr:row>
      <xdr:rowOff>140231</xdr:rowOff>
    </xdr:from>
    <xdr:to>
      <xdr:col>2</xdr:col>
      <xdr:colOff>370417</xdr:colOff>
      <xdr:row>172</xdr:row>
      <xdr:rowOff>91282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5C19D1-70EE-4E38-9D22-B9F0732DE4DF}"/>
            </a:ext>
          </a:extLst>
        </xdr:cNvPr>
        <xdr:cNvSpPr txBox="1"/>
      </xdr:nvSpPr>
      <xdr:spPr>
        <a:xfrm>
          <a:off x="349250" y="33297814"/>
          <a:ext cx="3143250" cy="988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9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836083</xdr:colOff>
      <xdr:row>166</xdr:row>
      <xdr:rowOff>1</xdr:rowOff>
    </xdr:from>
    <xdr:to>
      <xdr:col>7</xdr:col>
      <xdr:colOff>656167</xdr:colOff>
      <xdr:row>172</xdr:row>
      <xdr:rowOff>111126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2AF438E-C5F2-4B72-AE62-1B1AEA696A87}"/>
            </a:ext>
          </a:extLst>
        </xdr:cNvPr>
        <xdr:cNvSpPr txBox="1"/>
      </xdr:nvSpPr>
      <xdr:spPr>
        <a:xfrm>
          <a:off x="4921250" y="33305751"/>
          <a:ext cx="3619500" cy="1000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1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334698</xdr:colOff>
      <xdr:row>165</xdr:row>
      <xdr:rowOff>141553</xdr:rowOff>
    </xdr:from>
    <xdr:to>
      <xdr:col>2</xdr:col>
      <xdr:colOff>194470</xdr:colOff>
      <xdr:row>165</xdr:row>
      <xdr:rowOff>141553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27EDA8-2268-4342-9F14-6A000AFA2170}"/>
            </a:ext>
          </a:extLst>
        </xdr:cNvPr>
        <xdr:cNvCxnSpPr/>
      </xdr:nvCxnSpPr>
      <xdr:spPr>
        <a:xfrm>
          <a:off x="578115" y="33299136"/>
          <a:ext cx="27384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129647</xdr:colOff>
      <xdr:row>166</xdr:row>
      <xdr:rowOff>0</xdr:rowOff>
    </xdr:from>
    <xdr:to>
      <xdr:col>7</xdr:col>
      <xdr:colOff>193146</xdr:colOff>
      <xdr:row>166</xdr:row>
      <xdr:rowOff>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0343041-7820-4E56-B3A2-0276B4937886}"/>
            </a:ext>
          </a:extLst>
        </xdr:cNvPr>
        <xdr:cNvCxnSpPr/>
      </xdr:nvCxnSpPr>
      <xdr:spPr>
        <a:xfrm>
          <a:off x="5124980" y="33305750"/>
          <a:ext cx="2952749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topLeftCell="A147" zoomScale="90" zoomScaleNormal="90" workbookViewId="0">
      <selection activeCell="I171" sqref="B2:I171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113181442.00000001</v>
      </c>
      <c r="D10" s="8">
        <f>SUM(D12,D20,D30,D40,D50,D60,D64,D73,D77)</f>
        <v>538036.43000000087</v>
      </c>
      <c r="E10" s="24">
        <f t="shared" ref="E10:H10" si="0">SUM(E12,E20,E30,E40,E50,E60,E64,E73,E77)</f>
        <v>113719478.43000001</v>
      </c>
      <c r="F10" s="8">
        <f t="shared" si="0"/>
        <v>102304655.84999999</v>
      </c>
      <c r="G10" s="8">
        <f t="shared" si="0"/>
        <v>94492720.000000015</v>
      </c>
      <c r="H10" s="24">
        <f t="shared" si="0"/>
        <v>11414822.579999996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89315249.24000001</v>
      </c>
      <c r="D12" s="7">
        <f>SUM(D13:D19)</f>
        <v>0</v>
      </c>
      <c r="E12" s="25">
        <f t="shared" ref="E12:H12" si="1">SUM(E13:E19)</f>
        <v>89315249.24000001</v>
      </c>
      <c r="F12" s="7">
        <f t="shared" si="1"/>
        <v>80059884.38000001</v>
      </c>
      <c r="G12" s="7">
        <f t="shared" si="1"/>
        <v>80059884.38000001</v>
      </c>
      <c r="H12" s="25">
        <f t="shared" si="1"/>
        <v>9255364.8599999957</v>
      </c>
    </row>
    <row r="13" spans="2:9" ht="24" x14ac:dyDescent="0.2">
      <c r="B13" s="10" t="s">
        <v>14</v>
      </c>
      <c r="C13" s="22">
        <v>32979491.539999999</v>
      </c>
      <c r="D13" s="22">
        <v>267953.43</v>
      </c>
      <c r="E13" s="26">
        <f>SUM(C13:D13)</f>
        <v>33247444.969999999</v>
      </c>
      <c r="F13" s="23">
        <v>32001210.600000001</v>
      </c>
      <c r="G13" s="23">
        <v>32001210.600000001</v>
      </c>
      <c r="H13" s="30">
        <f>SUM(E13-F13)</f>
        <v>1246234.3699999973</v>
      </c>
    </row>
    <row r="14" spans="2:9" ht="22.9" customHeight="1" x14ac:dyDescent="0.2">
      <c r="B14" s="10" t="s">
        <v>15</v>
      </c>
      <c r="C14" s="22">
        <v>0</v>
      </c>
      <c r="D14" s="22">
        <v>84299.43</v>
      </c>
      <c r="E14" s="26">
        <f t="shared" ref="E14:E79" si="2">SUM(C14:D14)</f>
        <v>84299.43</v>
      </c>
      <c r="F14" s="23">
        <v>81370.990000000005</v>
      </c>
      <c r="G14" s="23">
        <v>81370.990000000005</v>
      </c>
      <c r="H14" s="30">
        <f t="shared" ref="H14:H79" si="3">SUM(E14-F14)</f>
        <v>2928.4399999999878</v>
      </c>
    </row>
    <row r="15" spans="2:9" x14ac:dyDescent="0.2">
      <c r="B15" s="10" t="s">
        <v>16</v>
      </c>
      <c r="C15" s="22">
        <v>34793527.390000001</v>
      </c>
      <c r="D15" s="22">
        <v>1855211.73</v>
      </c>
      <c r="E15" s="26">
        <f t="shared" si="2"/>
        <v>36648739.119999997</v>
      </c>
      <c r="F15" s="23">
        <v>34781462</v>
      </c>
      <c r="G15" s="23">
        <v>34781462</v>
      </c>
      <c r="H15" s="30">
        <f t="shared" si="3"/>
        <v>1867277.1199999973</v>
      </c>
    </row>
    <row r="16" spans="2:9" x14ac:dyDescent="0.2">
      <c r="B16" s="10" t="s">
        <v>17</v>
      </c>
      <c r="C16" s="22">
        <v>13928324.310000001</v>
      </c>
      <c r="D16" s="22">
        <v>-2071830.16</v>
      </c>
      <c r="E16" s="26">
        <f t="shared" si="2"/>
        <v>11856494.15</v>
      </c>
      <c r="F16" s="23">
        <v>6413979.6200000001</v>
      </c>
      <c r="G16" s="23">
        <v>6413979.6200000001</v>
      </c>
      <c r="H16" s="30">
        <f t="shared" si="3"/>
        <v>5442514.5300000003</v>
      </c>
    </row>
    <row r="17" spans="2:8" x14ac:dyDescent="0.2">
      <c r="B17" s="10" t="s">
        <v>18</v>
      </c>
      <c r="C17" s="22">
        <v>3588066</v>
      </c>
      <c r="D17" s="22">
        <v>-370780.72</v>
      </c>
      <c r="E17" s="26">
        <f t="shared" si="2"/>
        <v>3217285.2800000003</v>
      </c>
      <c r="F17" s="23">
        <v>2710501.05</v>
      </c>
      <c r="G17" s="23">
        <v>2710501.05</v>
      </c>
      <c r="H17" s="30">
        <f t="shared" si="3"/>
        <v>506784.23000000045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4025840</v>
      </c>
      <c r="D19" s="22">
        <v>235146.29</v>
      </c>
      <c r="E19" s="26">
        <f t="shared" si="2"/>
        <v>4260986.29</v>
      </c>
      <c r="F19" s="23">
        <v>4071360.12</v>
      </c>
      <c r="G19" s="23">
        <v>4071360.12</v>
      </c>
      <c r="H19" s="30">
        <f t="shared" si="3"/>
        <v>189626.16999999993</v>
      </c>
    </row>
    <row r="20" spans="2:8" s="9" customFormat="1" ht="24" x14ac:dyDescent="0.2">
      <c r="B20" s="12" t="s">
        <v>21</v>
      </c>
      <c r="C20" s="7">
        <f>SUM(C21:C29)</f>
        <v>3539808.94</v>
      </c>
      <c r="D20" s="7">
        <f t="shared" ref="D20:H20" si="4">SUM(D21:D29)</f>
        <v>304068.09999999998</v>
      </c>
      <c r="E20" s="25">
        <f t="shared" si="4"/>
        <v>3843877.04</v>
      </c>
      <c r="F20" s="7">
        <f t="shared" si="4"/>
        <v>3676264.7100000004</v>
      </c>
      <c r="G20" s="7">
        <f t="shared" si="4"/>
        <v>2891711.06</v>
      </c>
      <c r="H20" s="25">
        <f t="shared" si="4"/>
        <v>167612.32999999984</v>
      </c>
    </row>
    <row r="21" spans="2:8" ht="24" x14ac:dyDescent="0.2">
      <c r="B21" s="10" t="s">
        <v>22</v>
      </c>
      <c r="C21" s="22">
        <v>1902992.94</v>
      </c>
      <c r="D21" s="22">
        <v>98276.15</v>
      </c>
      <c r="E21" s="26">
        <f t="shared" si="2"/>
        <v>2001269.0899999999</v>
      </c>
      <c r="F21" s="23">
        <v>1996022.66</v>
      </c>
      <c r="G21" s="23">
        <v>1456953.26</v>
      </c>
      <c r="H21" s="30">
        <f t="shared" si="3"/>
        <v>5246.4299999999348</v>
      </c>
    </row>
    <row r="22" spans="2:8" x14ac:dyDescent="0.2">
      <c r="B22" s="10" t="s">
        <v>23</v>
      </c>
      <c r="C22" s="22">
        <v>238500</v>
      </c>
      <c r="D22" s="22">
        <v>-35774.19</v>
      </c>
      <c r="E22" s="26">
        <f t="shared" si="2"/>
        <v>202725.81</v>
      </c>
      <c r="F22" s="23">
        <v>197201.24</v>
      </c>
      <c r="G22" s="23">
        <v>197017.24</v>
      </c>
      <c r="H22" s="30">
        <f t="shared" si="3"/>
        <v>5524.570000000007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46500</v>
      </c>
      <c r="D24" s="22">
        <v>6800</v>
      </c>
      <c r="E24" s="26">
        <f t="shared" si="2"/>
        <v>53300</v>
      </c>
      <c r="F24" s="23">
        <v>52956.33</v>
      </c>
      <c r="G24" s="23">
        <v>52956.33</v>
      </c>
      <c r="H24" s="30">
        <f t="shared" si="3"/>
        <v>343.66999999999825</v>
      </c>
    </row>
    <row r="25" spans="2:8" ht="23.45" customHeight="1" x14ac:dyDescent="0.2">
      <c r="B25" s="10" t="s">
        <v>26</v>
      </c>
      <c r="C25" s="22">
        <v>9900</v>
      </c>
      <c r="D25" s="22">
        <v>-9900</v>
      </c>
      <c r="E25" s="26">
        <f t="shared" si="2"/>
        <v>0</v>
      </c>
      <c r="F25" s="23">
        <v>0</v>
      </c>
      <c r="G25" s="23">
        <v>0</v>
      </c>
      <c r="H25" s="30">
        <f t="shared" si="3"/>
        <v>0</v>
      </c>
    </row>
    <row r="26" spans="2:8" x14ac:dyDescent="0.2">
      <c r="B26" s="10" t="s">
        <v>27</v>
      </c>
      <c r="C26" s="22">
        <v>784616</v>
      </c>
      <c r="D26" s="22">
        <v>187663.09</v>
      </c>
      <c r="E26" s="26">
        <f t="shared" si="2"/>
        <v>972279.09</v>
      </c>
      <c r="F26" s="23">
        <v>841733.3</v>
      </c>
      <c r="G26" s="23">
        <v>837738.88</v>
      </c>
      <c r="H26" s="30">
        <f t="shared" si="3"/>
        <v>130545.78999999992</v>
      </c>
    </row>
    <row r="27" spans="2:8" ht="24" x14ac:dyDescent="0.2">
      <c r="B27" s="10" t="s">
        <v>28</v>
      </c>
      <c r="C27" s="22">
        <v>309300</v>
      </c>
      <c r="D27" s="22">
        <v>-145420.44</v>
      </c>
      <c r="E27" s="26">
        <f t="shared" si="2"/>
        <v>163879.56</v>
      </c>
      <c r="F27" s="23">
        <v>163879.56</v>
      </c>
      <c r="G27" s="23">
        <v>163879.56</v>
      </c>
      <c r="H27" s="30">
        <f t="shared" si="3"/>
        <v>0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248000</v>
      </c>
      <c r="D29" s="22">
        <v>202423.49</v>
      </c>
      <c r="E29" s="26">
        <f t="shared" si="2"/>
        <v>450423.49</v>
      </c>
      <c r="F29" s="23">
        <v>424471.62</v>
      </c>
      <c r="G29" s="23">
        <v>183165.79</v>
      </c>
      <c r="H29" s="30">
        <f t="shared" si="3"/>
        <v>25951.869999999995</v>
      </c>
    </row>
    <row r="30" spans="2:8" s="9" customFormat="1" ht="24" x14ac:dyDescent="0.2">
      <c r="B30" s="12" t="s">
        <v>31</v>
      </c>
      <c r="C30" s="7">
        <f>SUM(C31:C39)</f>
        <v>13728659</v>
      </c>
      <c r="D30" s="7">
        <f t="shared" ref="D30:H30" si="5">SUM(D31:D39)</f>
        <v>-1888934.3399999999</v>
      </c>
      <c r="E30" s="25">
        <f t="shared" si="5"/>
        <v>11839724.660000002</v>
      </c>
      <c r="F30" s="7">
        <f t="shared" si="5"/>
        <v>11174141.52</v>
      </c>
      <c r="G30" s="7">
        <f t="shared" si="5"/>
        <v>9686536.7300000004</v>
      </c>
      <c r="H30" s="25">
        <f t="shared" si="5"/>
        <v>665583.14000000048</v>
      </c>
    </row>
    <row r="31" spans="2:8" x14ac:dyDescent="0.2">
      <c r="B31" s="10" t="s">
        <v>32</v>
      </c>
      <c r="C31" s="22">
        <v>1996286</v>
      </c>
      <c r="D31" s="22">
        <v>29805.06</v>
      </c>
      <c r="E31" s="26">
        <f t="shared" si="2"/>
        <v>2026091.06</v>
      </c>
      <c r="F31" s="23">
        <v>1909976.4</v>
      </c>
      <c r="G31" s="23">
        <v>1766560.12</v>
      </c>
      <c r="H31" s="30">
        <f t="shared" si="3"/>
        <v>116114.66000000015</v>
      </c>
    </row>
    <row r="32" spans="2:8" x14ac:dyDescent="0.2">
      <c r="B32" s="10" t="s">
        <v>33</v>
      </c>
      <c r="C32" s="22">
        <v>1298879</v>
      </c>
      <c r="D32" s="22">
        <v>220221.83</v>
      </c>
      <c r="E32" s="26">
        <f t="shared" si="2"/>
        <v>1519100.83</v>
      </c>
      <c r="F32" s="23">
        <v>1517684.63</v>
      </c>
      <c r="G32" s="23">
        <v>1313203.8799999999</v>
      </c>
      <c r="H32" s="30">
        <f t="shared" si="3"/>
        <v>1416.2000000001863</v>
      </c>
    </row>
    <row r="33" spans="2:8" ht="24" x14ac:dyDescent="0.2">
      <c r="B33" s="10" t="s">
        <v>34</v>
      </c>
      <c r="C33" s="22">
        <v>4351631</v>
      </c>
      <c r="D33" s="22">
        <v>-2618180.7599999998</v>
      </c>
      <c r="E33" s="26">
        <f t="shared" si="2"/>
        <v>1733450.2400000002</v>
      </c>
      <c r="F33" s="23">
        <v>1595913.97</v>
      </c>
      <c r="G33" s="23">
        <v>1468975.43</v>
      </c>
      <c r="H33" s="30">
        <f t="shared" si="3"/>
        <v>137536.27000000025</v>
      </c>
    </row>
    <row r="34" spans="2:8" ht="24.6" customHeight="1" x14ac:dyDescent="0.2">
      <c r="B34" s="10" t="s">
        <v>35</v>
      </c>
      <c r="C34" s="22">
        <v>471000</v>
      </c>
      <c r="D34" s="22">
        <v>12778.86</v>
      </c>
      <c r="E34" s="26">
        <f t="shared" si="2"/>
        <v>483778.86</v>
      </c>
      <c r="F34" s="23">
        <v>461258.32</v>
      </c>
      <c r="G34" s="23">
        <v>461258.32</v>
      </c>
      <c r="H34" s="30">
        <f t="shared" si="3"/>
        <v>22520.539999999979</v>
      </c>
    </row>
    <row r="35" spans="2:8" ht="24" x14ac:dyDescent="0.2">
      <c r="B35" s="10" t="s">
        <v>36</v>
      </c>
      <c r="C35" s="22">
        <v>1409162</v>
      </c>
      <c r="D35" s="22">
        <v>1552804.06</v>
      </c>
      <c r="E35" s="26">
        <f t="shared" si="2"/>
        <v>2961966.06</v>
      </c>
      <c r="F35" s="23">
        <v>2870125.08</v>
      </c>
      <c r="G35" s="23">
        <v>1880494.25</v>
      </c>
      <c r="H35" s="30">
        <f t="shared" si="3"/>
        <v>91840.979999999981</v>
      </c>
    </row>
    <row r="36" spans="2:8" ht="24" x14ac:dyDescent="0.2">
      <c r="B36" s="10" t="s">
        <v>37</v>
      </c>
      <c r="C36" s="22">
        <v>870000</v>
      </c>
      <c r="D36" s="22">
        <v>-668483.30000000005</v>
      </c>
      <c r="E36" s="26">
        <f t="shared" si="2"/>
        <v>201516.69999999995</v>
      </c>
      <c r="F36" s="23">
        <v>105300.07</v>
      </c>
      <c r="G36" s="23">
        <v>96300.08</v>
      </c>
      <c r="H36" s="30">
        <f t="shared" si="3"/>
        <v>96216.629999999946</v>
      </c>
    </row>
    <row r="37" spans="2:8" x14ac:dyDescent="0.2">
      <c r="B37" s="10" t="s">
        <v>38</v>
      </c>
      <c r="C37" s="22">
        <v>1730001</v>
      </c>
      <c r="D37" s="22">
        <v>-26809.53</v>
      </c>
      <c r="E37" s="26">
        <f t="shared" si="2"/>
        <v>1703191.47</v>
      </c>
      <c r="F37" s="23">
        <v>1555784.61</v>
      </c>
      <c r="G37" s="23">
        <v>1554660.61</v>
      </c>
      <c r="H37" s="30">
        <f t="shared" si="3"/>
        <v>147406.85999999987</v>
      </c>
    </row>
    <row r="38" spans="2:8" x14ac:dyDescent="0.2">
      <c r="B38" s="10" t="s">
        <v>39</v>
      </c>
      <c r="C38" s="22">
        <v>754000</v>
      </c>
      <c r="D38" s="22">
        <v>22197.040000000001</v>
      </c>
      <c r="E38" s="26">
        <f t="shared" si="2"/>
        <v>776197.04</v>
      </c>
      <c r="F38" s="23">
        <v>776136.96</v>
      </c>
      <c r="G38" s="23">
        <v>775771.56</v>
      </c>
      <c r="H38" s="30">
        <f t="shared" si="3"/>
        <v>60.080000000074506</v>
      </c>
    </row>
    <row r="39" spans="2:8" x14ac:dyDescent="0.2">
      <c r="B39" s="10" t="s">
        <v>40</v>
      </c>
      <c r="C39" s="22">
        <v>847700</v>
      </c>
      <c r="D39" s="22">
        <v>-413267.6</v>
      </c>
      <c r="E39" s="26">
        <f t="shared" si="2"/>
        <v>434432.4</v>
      </c>
      <c r="F39" s="23">
        <v>381961.48</v>
      </c>
      <c r="G39" s="23">
        <v>369312.48</v>
      </c>
      <c r="H39" s="30">
        <f t="shared" si="3"/>
        <v>52470.920000000042</v>
      </c>
    </row>
    <row r="40" spans="2:8" s="9" customFormat="1" ht="25.5" customHeight="1" x14ac:dyDescent="0.2">
      <c r="B40" s="12" t="s">
        <v>41</v>
      </c>
      <c r="C40" s="7">
        <f>SUM(C41:C49)</f>
        <v>3098713.48</v>
      </c>
      <c r="D40" s="7">
        <f t="shared" ref="D40:H40" si="6">SUM(D41:D49)</f>
        <v>-594511.6</v>
      </c>
      <c r="E40" s="25">
        <f t="shared" si="6"/>
        <v>2504201.88</v>
      </c>
      <c r="F40" s="7">
        <f t="shared" si="6"/>
        <v>1178117.47</v>
      </c>
      <c r="G40" s="7">
        <f t="shared" si="6"/>
        <v>1178117.47</v>
      </c>
      <c r="H40" s="25">
        <f t="shared" si="6"/>
        <v>1326084.4099999997</v>
      </c>
    </row>
    <row r="41" spans="2:8" ht="24" x14ac:dyDescent="0.2">
      <c r="B41" s="10" t="s">
        <v>42</v>
      </c>
      <c r="C41" s="22">
        <v>1776713.48</v>
      </c>
      <c r="D41" s="22">
        <v>-71898.61</v>
      </c>
      <c r="E41" s="26">
        <f t="shared" si="2"/>
        <v>1704814.8699999999</v>
      </c>
      <c r="F41" s="23">
        <v>378730.58</v>
      </c>
      <c r="G41" s="23">
        <v>378730.58</v>
      </c>
      <c r="H41" s="30">
        <f t="shared" si="3"/>
        <v>1326084.2899999998</v>
      </c>
    </row>
    <row r="42" spans="2:8" x14ac:dyDescent="0.2">
      <c r="B42" s="10" t="s">
        <v>43</v>
      </c>
      <c r="C42" s="22">
        <v>30000</v>
      </c>
      <c r="D42" s="22">
        <v>-30000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292000</v>
      </c>
      <c r="D44" s="22">
        <v>-292000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700000</v>
      </c>
      <c r="D45" s="22">
        <v>59697</v>
      </c>
      <c r="E45" s="26">
        <f t="shared" si="2"/>
        <v>759697</v>
      </c>
      <c r="F45" s="23">
        <v>759696.88</v>
      </c>
      <c r="G45" s="23">
        <v>759696.88</v>
      </c>
      <c r="H45" s="30">
        <f t="shared" si="3"/>
        <v>0.11999999999534339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300000</v>
      </c>
      <c r="D48" s="22">
        <v>-260309.99</v>
      </c>
      <c r="E48" s="26">
        <f t="shared" si="2"/>
        <v>39690.010000000009</v>
      </c>
      <c r="F48" s="23">
        <v>39690.01</v>
      </c>
      <c r="G48" s="23">
        <v>39690.01</v>
      </c>
      <c r="H48" s="30">
        <f t="shared" si="3"/>
        <v>7.2759576141834259E-12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2150997</v>
      </c>
      <c r="D50" s="7">
        <f t="shared" ref="D50:H50" si="7">SUM(D51:D59)</f>
        <v>4065428.6100000008</v>
      </c>
      <c r="E50" s="25">
        <f t="shared" si="7"/>
        <v>6216425.6099999994</v>
      </c>
      <c r="F50" s="7">
        <f t="shared" si="7"/>
        <v>6216247.7699999996</v>
      </c>
      <c r="G50" s="7">
        <f t="shared" si="7"/>
        <v>676470.36</v>
      </c>
      <c r="H50" s="25">
        <f t="shared" si="7"/>
        <v>177.84000000014203</v>
      </c>
    </row>
    <row r="51" spans="2:8" x14ac:dyDescent="0.2">
      <c r="B51" s="10" t="s">
        <v>52</v>
      </c>
      <c r="C51" s="22">
        <v>1605997</v>
      </c>
      <c r="D51" s="22">
        <v>413254.32</v>
      </c>
      <c r="E51" s="26">
        <f t="shared" si="2"/>
        <v>2019251.32</v>
      </c>
      <c r="F51" s="23">
        <v>2019251.2</v>
      </c>
      <c r="G51" s="23">
        <v>92013.96</v>
      </c>
      <c r="H51" s="30">
        <f t="shared" si="3"/>
        <v>0.12000000011175871</v>
      </c>
    </row>
    <row r="52" spans="2:8" x14ac:dyDescent="0.2">
      <c r="B52" s="10" t="s">
        <v>53</v>
      </c>
      <c r="C52" s="22">
        <v>325000</v>
      </c>
      <c r="D52" s="22">
        <v>74880.639999999999</v>
      </c>
      <c r="E52" s="26">
        <f t="shared" si="2"/>
        <v>399880.64</v>
      </c>
      <c r="F52" s="23">
        <v>399880.64</v>
      </c>
      <c r="G52" s="23">
        <v>20868.400000000001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3723515.97</v>
      </c>
      <c r="E54" s="26">
        <f t="shared" si="2"/>
        <v>3723515.97</v>
      </c>
      <c r="F54" s="23">
        <v>3723515.93</v>
      </c>
      <c r="G54" s="23">
        <v>489988</v>
      </c>
      <c r="H54" s="30">
        <f t="shared" si="3"/>
        <v>4.0000000037252903E-2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220000</v>
      </c>
      <c r="D56" s="22">
        <v>-146222.32</v>
      </c>
      <c r="E56" s="26">
        <f t="shared" si="2"/>
        <v>73777.679999999993</v>
      </c>
      <c r="F56" s="23">
        <v>73600</v>
      </c>
      <c r="G56" s="23">
        <v>73600</v>
      </c>
      <c r="H56" s="30">
        <f t="shared" si="3"/>
        <v>177.67999999999302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1348014.34</v>
      </c>
      <c r="D60" s="7">
        <f t="shared" ref="D60:H60" si="8">SUM(D61:D63)</f>
        <v>-1348014.34</v>
      </c>
      <c r="E60" s="25">
        <f t="shared" si="8"/>
        <v>0</v>
      </c>
      <c r="F60" s="7">
        <f t="shared" si="8"/>
        <v>0</v>
      </c>
      <c r="G60" s="7">
        <f t="shared" si="8"/>
        <v>0</v>
      </c>
      <c r="H60" s="25">
        <f t="shared" si="8"/>
        <v>0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1348014.34</v>
      </c>
      <c r="D62" s="22">
        <v>-1348014.34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113181442.00000001</v>
      </c>
      <c r="D160" s="21">
        <f t="shared" ref="D160:G160" si="28">SUM(D10,D85)</f>
        <v>538036.43000000087</v>
      </c>
      <c r="E160" s="28">
        <f>SUM(E10,E85)</f>
        <v>113719478.43000001</v>
      </c>
      <c r="F160" s="21">
        <f t="shared" si="28"/>
        <v>102304655.84999999</v>
      </c>
      <c r="G160" s="21">
        <f t="shared" si="28"/>
        <v>94492720.000000015</v>
      </c>
      <c r="H160" s="28">
        <f>SUM(H10,H85)</f>
        <v>11414822.579999996</v>
      </c>
    </row>
    <row r="161" spans="2:2" s="31" customFormat="1" x14ac:dyDescent="0.2">
      <c r="B161" s="31" t="s">
        <v>90</v>
      </c>
    </row>
    <row r="162" spans="2:2" s="31" customFormat="1" x14ac:dyDescent="0.2"/>
    <row r="163" spans="2:2" s="31" customFormat="1" x14ac:dyDescent="0.2"/>
    <row r="164" spans="2:2" s="31" customFormat="1" x14ac:dyDescent="0.2"/>
    <row r="165" spans="2:2" s="31" customFormat="1" x14ac:dyDescent="0.2"/>
    <row r="166" spans="2:2" s="31" customFormat="1" x14ac:dyDescent="0.2"/>
    <row r="167" spans="2:2" s="31" customFormat="1" x14ac:dyDescent="0.2"/>
    <row r="168" spans="2:2" s="31" customFormat="1" x14ac:dyDescent="0.2"/>
    <row r="169" spans="2:2" s="31" customFormat="1" x14ac:dyDescent="0.2"/>
    <row r="170" spans="2:2" s="31" customFormat="1" x14ac:dyDescent="0.2"/>
    <row r="171" spans="2:2" s="31" customFormat="1" x14ac:dyDescent="0.2"/>
    <row r="172" spans="2:2" s="31" customFormat="1" x14ac:dyDescent="0.2"/>
    <row r="173" spans="2:2" s="31" customFormat="1" x14ac:dyDescent="0.2"/>
    <row r="174" spans="2:2" s="31" customFormat="1" x14ac:dyDescent="0.2"/>
    <row r="175" spans="2:2" s="31" customFormat="1" x14ac:dyDescent="0.2"/>
    <row r="176" spans="2:2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3622047244094491" right="0.23622047244094491" top="0.74803149606299213" bottom="0.74803149606299213" header="0.31496062992125984" footer="0.31496062992125984"/>
  <pageSetup scale="74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EAEPED_OG</vt:lpstr>
      <vt:lpstr>EAEPED_OG!Área_de_impresión</vt:lpstr>
      <vt:lpstr>EAEPED_OG!Títulos_a_imprimir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2025-01-29T21:04:29Z</cp:lastPrinted>
  <dcterms:created xsi:type="dcterms:W3CDTF">2020-01-08T21:14:59Z</dcterms:created>
  <dcterms:modified xsi:type="dcterms:W3CDTF">2025-01-29T21:04:31Z</dcterms:modified>
</cp:coreProperties>
</file>