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ERLA RIVERA 1\PERLA RIVERA Resp 14052019\CUENTA PUBLICA\2021\CACECH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E27" i="1"/>
  <c r="E26" i="1"/>
  <c r="F26" i="1" s="1"/>
  <c r="F25" i="1"/>
  <c r="E25" i="1"/>
  <c r="E24" i="1"/>
  <c r="F24" i="1" s="1"/>
  <c r="F23" i="1"/>
  <c r="E23" i="1"/>
  <c r="E22" i="1"/>
  <c r="F22" i="1" s="1"/>
  <c r="F21" i="1"/>
  <c r="E21" i="1"/>
  <c r="E20" i="1"/>
  <c r="F20" i="1" s="1"/>
  <c r="F19" i="1"/>
  <c r="E19" i="1"/>
  <c r="D18" i="1"/>
  <c r="E18" i="1" s="1"/>
  <c r="F18" i="1" s="1"/>
  <c r="C18" i="1"/>
  <c r="B18" i="1"/>
  <c r="E16" i="1"/>
  <c r="F16" i="1" s="1"/>
  <c r="F15" i="1"/>
  <c r="E15" i="1"/>
  <c r="E14" i="1"/>
  <c r="F14" i="1" s="1"/>
  <c r="F13" i="1"/>
  <c r="E13" i="1"/>
  <c r="E12" i="1"/>
  <c r="F12" i="1" s="1"/>
  <c r="F11" i="1"/>
  <c r="E11" i="1"/>
  <c r="E10" i="1"/>
  <c r="F10" i="1" s="1"/>
  <c r="D9" i="1"/>
  <c r="C9" i="1"/>
  <c r="C7" i="1" s="1"/>
  <c r="E7" i="1" s="1"/>
  <c r="F7" i="1" s="1"/>
  <c r="B9" i="1"/>
  <c r="E9" i="1" s="1"/>
  <c r="F9" i="1" s="1"/>
  <c r="D7" i="1"/>
  <c r="B7" i="1"/>
</calcChain>
</file>

<file path=xl/sharedStrings.xml><?xml version="1.0" encoding="utf-8"?>
<sst xmlns="http://schemas.openxmlformats.org/spreadsheetml/2006/main" count="35" uniqueCount="35">
  <si>
    <t>COMISION ESTATAL DE LOS DERECHOS HUMANOS</t>
  </si>
  <si>
    <t>Estado Analítico del Activo</t>
  </si>
  <si>
    <t>Del 01 de enero al 31 de diciembre de 2021</t>
  </si>
  <si>
    <t>Concepto</t>
  </si>
  <si>
    <t>Saldo Inicial</t>
  </si>
  <si>
    <t>Cargos del Periodo</t>
  </si>
  <si>
    <t>Abonos del Periodo</t>
  </si>
  <si>
    <t>Saldo Final</t>
  </si>
  <si>
    <t>Variación del Periodo</t>
  </si>
  <si>
    <t>4 (1 + 2 - 3)</t>
  </si>
  <si>
    <t>5 (4 - 1)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</si>
  <si>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</si>
  <si>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</si>
  <si>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</si>
  <si>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</si>
  <si>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</si>
  <si>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</si>
  <si>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</si>
  <si>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</si>
  <si>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</si>
  <si>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</si>
  <si>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</si>
  <si>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</si>
  <si>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</si>
  <si>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</si>
  <si>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</si>
  <si>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</si>
  <si>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</si>
  <si>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</si>
  <si>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</si>
  <si>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 SUS NOTAS, SON RAZONABLEMENTE CORRECTOS Y SON RESPONSABILIDAD DEL EMISOR.</t>
  </si>
  <si>
    <t>C.P. RAFAEL VALENZUELA LICON</t>
  </si>
  <si>
    <t>PRESIDENTE</t>
  </si>
  <si>
    <t>DIRECTOR  ADMINISTRATIVO</t>
  </si>
  <si>
    <t>LIC. NESTOR MANUEL ARMENDARIZ LOYA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</si>
</sst>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2">
    <xf numFmtId="0" fontId="0" fillId="0" borderId="0" xfId="0"/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4" fillId="0" borderId="11" xfId="0" applyFont="1" applyFill="1" applyBorder="1" applyAlignment="1">
      <alignment horizontal="justify" vertical="center" wrapText="1"/>
    </xf>
    <xf numFmtId="0" fontId="3" fillId="0" borderId="4" xfId="0" applyFont="1" applyFill="1" applyBorder="1" applyAlignment="1">
      <alignment horizontal="left" vertical="center" wrapText="1"/>
    </xf>
    <xf numFmtId="164" fontId="3" fillId="0" borderId="11" xfId="1" applyNumberFormat="1" applyFont="1" applyFill="1" applyBorder="1" applyAlignment="1">
      <alignment horizontal="right" vertical="center" wrapText="1"/>
    </xf>
    <xf numFmtId="0" fontId="4" fillId="0" borderId="11" xfId="0" applyFont="1" applyBorder="1"/>
    <xf numFmtId="0" fontId="5" fillId="0" borderId="4" xfId="0" applyFont="1" applyFill="1" applyBorder="1" applyAlignment="1">
      <alignment horizontal="left" vertical="center" wrapText="1" indent="2"/>
    </xf>
    <xf numFmtId="0" fontId="4" fillId="0" borderId="4" xfId="0" applyFont="1" applyFill="1" applyBorder="1" applyAlignment="1">
      <alignment horizontal="left" vertical="center" wrapText="1" indent="2"/>
    </xf>
    <xf numFmtId="164" fontId="4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4" fillId="0" borderId="11" xfId="1" applyNumberFormat="1" applyFont="1" applyFill="1" applyBorder="1" applyAlignment="1" applyProtection="1">
      <alignment horizontal="right" vertical="center" wrapText="1"/>
    </xf>
    <xf numFmtId="164" fontId="4" fillId="0" borderId="11" xfId="1" applyNumberFormat="1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left" vertical="center" wrapText="1" indent="2"/>
    </xf>
    <xf numFmtId="0" fontId="4" fillId="0" borderId="10" xfId="0" applyFont="1" applyFill="1" applyBorder="1" applyAlignment="1">
      <alignment horizontal="justify"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2" borderId="1" xfId="2" applyFont="1" applyFill="1" applyBorder="1" applyAlignment="1" applyProtection="1">
      <alignment horizontal="center" vertical="center"/>
      <protection locked="0"/>
    </xf>
    <xf numFmtId="0" fontId="3" fillId="2" borderId="2" xfId="2" applyFont="1" applyFill="1" applyBorder="1" applyAlignment="1" applyProtection="1">
      <alignment horizontal="center" vertical="center"/>
      <protection locked="0"/>
    </xf>
    <xf numFmtId="0" fontId="3" fillId="2" borderId="3" xfId="2" applyFont="1" applyFill="1" applyBorder="1" applyAlignment="1" applyProtection="1">
      <alignment horizontal="center" vertical="center"/>
      <protection locked="0"/>
    </xf>
    <xf numFmtId="0" fontId="3" fillId="2" borderId="4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6" xfId="2" applyFont="1" applyFill="1" applyBorder="1" applyAlignment="1" applyProtection="1">
      <alignment horizontal="center" vertical="center"/>
      <protection locked="0"/>
    </xf>
    <xf numFmtId="0" fontId="3" fillId="2" borderId="7" xfId="2" applyFont="1" applyFill="1" applyBorder="1" applyAlignment="1" applyProtection="1">
      <alignment horizontal="center" vertical="center"/>
      <protection locked="0"/>
    </xf>
    <xf numFmtId="0" fontId="3" fillId="2" borderId="8" xfId="2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tabSelected="1" workbookViewId="0">
      <selection activeCell="B34" sqref="B34"/>
    </sheetView>
  </sheetViews>
  <sheetFormatPr baseColWidth="10" defaultRowHeight="15" x14ac:dyDescent="0.25"/>
  <cols>
    <col min="1" max="1" width="42" customWidth="1"/>
    <col min="2" max="2" width="12.5703125" customWidth="1"/>
    <col min="3" max="4" width="13.7109375" bestFit="1" customWidth="1"/>
    <col min="5" max="5" width="12.7109375" bestFit="1" customWidth="1"/>
    <col min="6" max="6" width="13.28515625" bestFit="1" customWidth="1"/>
  </cols>
  <sheetData>
    <row r="1" spans="1:6" x14ac:dyDescent="0.25">
      <c r="A1" s="20" t="s">
        <v>0</v>
      </c>
      <c r="B1" s="21"/>
      <c r="C1" s="21"/>
      <c r="D1" s="21"/>
      <c r="E1" s="21"/>
      <c r="F1" s="22"/>
    </row>
    <row r="2" spans="1:6" x14ac:dyDescent="0.25">
      <c r="A2" s="23" t="s">
        <v>1</v>
      </c>
      <c r="B2" s="24"/>
      <c r="C2" s="24"/>
      <c r="D2" s="24"/>
      <c r="E2" s="24"/>
      <c r="F2" s="25"/>
    </row>
    <row r="3" spans="1:6" ht="15.75" thickBot="1" x14ac:dyDescent="0.3">
      <c r="A3" s="26" t="s">
        <v>2</v>
      </c>
      <c r="B3" s="27"/>
      <c r="C3" s="27"/>
      <c r="D3" s="27"/>
      <c r="E3" s="27"/>
      <c r="F3" s="28"/>
    </row>
    <row r="4" spans="1:6" ht="24" x14ac:dyDescent="0.25">
      <c r="A4" s="29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</row>
    <row r="5" spans="1:6" ht="15.75" thickBot="1" x14ac:dyDescent="0.3">
      <c r="A5" s="30"/>
      <c r="B5" s="2">
        <v>1</v>
      </c>
      <c r="C5" s="2">
        <v>2</v>
      </c>
      <c r="D5" s="2">
        <v>3</v>
      </c>
      <c r="E5" s="2" t="s">
        <v>9</v>
      </c>
      <c r="F5" s="2" t="s">
        <v>10</v>
      </c>
    </row>
    <row r="6" spans="1:6" x14ac:dyDescent="0.25">
      <c r="A6" s="3"/>
      <c r="B6" s="4"/>
      <c r="C6" s="4"/>
      <c r="D6" s="4"/>
      <c r="E6" s="4"/>
      <c r="F6" s="4"/>
    </row>
    <row r="7" spans="1:6" x14ac:dyDescent="0.25">
      <c r="A7" s="5" t="s">
        <v>11</v>
      </c>
      <c r="B7" s="6">
        <f>SUM(B9,B18)</f>
        <v>79702288.920000002</v>
      </c>
      <c r="C7" s="6">
        <f>SUM(C9,C18)</f>
        <v>201494178.98000002</v>
      </c>
      <c r="D7" s="6">
        <f>SUM(D9,D18)</f>
        <v>200230404.94</v>
      </c>
      <c r="E7" s="6">
        <f>B7+C7-D7</f>
        <v>80966062.960000038</v>
      </c>
      <c r="F7" s="6">
        <f>E7-B7</f>
        <v>1263774.0400000364</v>
      </c>
    </row>
    <row r="8" spans="1:6" x14ac:dyDescent="0.25">
      <c r="A8" s="3"/>
      <c r="B8" s="7"/>
      <c r="C8" s="7"/>
      <c r="D8" s="7"/>
      <c r="E8" s="7"/>
      <c r="F8" s="7"/>
    </row>
    <row r="9" spans="1:6" x14ac:dyDescent="0.25">
      <c r="A9" s="8" t="s">
        <v>12</v>
      </c>
      <c r="B9" s="6">
        <f>SUM(B10:B16)</f>
        <v>32358882.150000002</v>
      </c>
      <c r="C9" s="6">
        <f>SUM(C10:C16)</f>
        <v>178740583.09</v>
      </c>
      <c r="D9" s="6">
        <f>SUM(D10:D16)</f>
        <v>197266347.24000001</v>
      </c>
      <c r="E9" s="6">
        <f t="shared" ref="E9:E16" si="0">B9+C9-D9</f>
        <v>13833118</v>
      </c>
      <c r="F9" s="6">
        <f t="shared" ref="F9:F16" si="1">E9-B9</f>
        <v>-18525764.150000002</v>
      </c>
    </row>
    <row r="10" spans="1:6" x14ac:dyDescent="0.25">
      <c r="A10" s="9" t="s">
        <v>13</v>
      </c>
      <c r="B10" s="10">
        <v>12615730.25</v>
      </c>
      <c r="C10" s="10">
        <v>96710825.700000003</v>
      </c>
      <c r="D10" s="10">
        <v>95662980.670000002</v>
      </c>
      <c r="E10" s="11">
        <f t="shared" si="0"/>
        <v>13663575.280000001</v>
      </c>
      <c r="F10" s="11">
        <f t="shared" si="1"/>
        <v>1047845.0300000012</v>
      </c>
    </row>
    <row r="11" spans="1:6" x14ac:dyDescent="0.25">
      <c r="A11" s="9" t="s">
        <v>14</v>
      </c>
      <c r="B11" s="10">
        <v>17942722.170000002</v>
      </c>
      <c r="C11" s="10">
        <v>75387572.859999999</v>
      </c>
      <c r="D11" s="10">
        <v>93175626.540000007</v>
      </c>
      <c r="E11" s="11">
        <f t="shared" si="0"/>
        <v>154668.48999999464</v>
      </c>
      <c r="F11" s="11">
        <f t="shared" si="1"/>
        <v>-17788053.680000007</v>
      </c>
    </row>
    <row r="12" spans="1:6" x14ac:dyDescent="0.25">
      <c r="A12" s="9" t="s">
        <v>15</v>
      </c>
      <c r="B12" s="10">
        <v>1800429.73</v>
      </c>
      <c r="C12" s="10">
        <v>213706.79</v>
      </c>
      <c r="D12" s="10">
        <v>1999262.29</v>
      </c>
      <c r="E12" s="11">
        <f t="shared" si="0"/>
        <v>14874.229999999981</v>
      </c>
      <c r="F12" s="11">
        <f t="shared" si="1"/>
        <v>-1785555.5</v>
      </c>
    </row>
    <row r="13" spans="1:6" x14ac:dyDescent="0.25">
      <c r="A13" s="9" t="s">
        <v>16</v>
      </c>
      <c r="B13" s="10">
        <v>0</v>
      </c>
      <c r="C13" s="10">
        <v>0</v>
      </c>
      <c r="D13" s="10">
        <v>0</v>
      </c>
      <c r="E13" s="11">
        <f t="shared" si="0"/>
        <v>0</v>
      </c>
      <c r="F13" s="11">
        <f t="shared" si="1"/>
        <v>0</v>
      </c>
    </row>
    <row r="14" spans="1:6" x14ac:dyDescent="0.25">
      <c r="A14" s="9" t="s">
        <v>17</v>
      </c>
      <c r="B14" s="10">
        <v>0</v>
      </c>
      <c r="C14" s="10">
        <v>0</v>
      </c>
      <c r="D14" s="10">
        <v>0</v>
      </c>
      <c r="E14" s="11">
        <f t="shared" si="0"/>
        <v>0</v>
      </c>
      <c r="F14" s="11">
        <f t="shared" si="1"/>
        <v>0</v>
      </c>
    </row>
    <row r="15" spans="1:6" ht="24" x14ac:dyDescent="0.25">
      <c r="A15" s="9" t="s">
        <v>18</v>
      </c>
      <c r="B15" s="10">
        <v>0</v>
      </c>
      <c r="C15" s="10">
        <v>6428477.7400000002</v>
      </c>
      <c r="D15" s="10">
        <v>6428477.7400000002</v>
      </c>
      <c r="E15" s="11">
        <f t="shared" si="0"/>
        <v>0</v>
      </c>
      <c r="F15" s="11">
        <f t="shared" si="1"/>
        <v>0</v>
      </c>
    </row>
    <row r="16" spans="1:6" x14ac:dyDescent="0.25">
      <c r="A16" s="9" t="s">
        <v>19</v>
      </c>
      <c r="B16" s="10">
        <v>0</v>
      </c>
      <c r="C16" s="10">
        <v>0</v>
      </c>
      <c r="D16" s="10">
        <v>0</v>
      </c>
      <c r="E16" s="11">
        <f t="shared" si="0"/>
        <v>0</v>
      </c>
      <c r="F16" s="11">
        <f t="shared" si="1"/>
        <v>0</v>
      </c>
    </row>
    <row r="17" spans="1:6" x14ac:dyDescent="0.25">
      <c r="A17" s="8"/>
      <c r="B17" s="12"/>
      <c r="C17" s="12"/>
      <c r="D17" s="12"/>
      <c r="E17" s="12"/>
      <c r="F17" s="12"/>
    </row>
    <row r="18" spans="1:6" x14ac:dyDescent="0.25">
      <c r="A18" s="8" t="s">
        <v>20</v>
      </c>
      <c r="B18" s="6">
        <f>SUM(B19:B27)</f>
        <v>47343406.769999996</v>
      </c>
      <c r="C18" s="6">
        <f>SUM(C19:C27)</f>
        <v>22753595.890000004</v>
      </c>
      <c r="D18" s="6">
        <f>SUM(D19:D27)</f>
        <v>2964057.7</v>
      </c>
      <c r="E18" s="6">
        <f t="shared" ref="E18:E27" si="2">B18+C18-D18</f>
        <v>67132944.959999993</v>
      </c>
      <c r="F18" s="6">
        <f t="shared" ref="F18:F27" si="3">E18-B18</f>
        <v>19789538.189999998</v>
      </c>
    </row>
    <row r="19" spans="1:6" x14ac:dyDescent="0.25">
      <c r="A19" s="9" t="s">
        <v>21</v>
      </c>
      <c r="B19" s="10">
        <v>0</v>
      </c>
      <c r="C19" s="10">
        <v>0</v>
      </c>
      <c r="D19" s="10">
        <v>0</v>
      </c>
      <c r="E19" s="11">
        <f t="shared" si="2"/>
        <v>0</v>
      </c>
      <c r="F19" s="11">
        <f t="shared" si="3"/>
        <v>0</v>
      </c>
    </row>
    <row r="20" spans="1:6" ht="24" x14ac:dyDescent="0.25">
      <c r="A20" s="9" t="s">
        <v>22</v>
      </c>
      <c r="B20" s="10">
        <v>0</v>
      </c>
      <c r="C20" s="10">
        <v>0</v>
      </c>
      <c r="D20" s="10">
        <v>0</v>
      </c>
      <c r="E20" s="11">
        <f t="shared" si="2"/>
        <v>0</v>
      </c>
      <c r="F20" s="11">
        <f t="shared" si="3"/>
        <v>0</v>
      </c>
    </row>
    <row r="21" spans="1:6" ht="24" x14ac:dyDescent="0.25">
      <c r="A21" s="9" t="s">
        <v>23</v>
      </c>
      <c r="B21" s="10">
        <v>31744458.48</v>
      </c>
      <c r="C21" s="10">
        <v>18889628.010000002</v>
      </c>
      <c r="D21" s="10">
        <v>0</v>
      </c>
      <c r="E21" s="11">
        <f t="shared" si="2"/>
        <v>50634086.490000002</v>
      </c>
      <c r="F21" s="11">
        <f t="shared" si="3"/>
        <v>18889628.010000002</v>
      </c>
    </row>
    <row r="22" spans="1:6" x14ac:dyDescent="0.25">
      <c r="A22" s="9" t="s">
        <v>24</v>
      </c>
      <c r="B22" s="10">
        <v>16417448.560000001</v>
      </c>
      <c r="C22" s="10">
        <v>3830754.58</v>
      </c>
      <c r="D22" s="10">
        <v>506637.69</v>
      </c>
      <c r="E22" s="11">
        <f t="shared" si="2"/>
        <v>19741565.449999999</v>
      </c>
      <c r="F22" s="11">
        <f t="shared" si="3"/>
        <v>3324116.8899999987</v>
      </c>
    </row>
    <row r="23" spans="1:6" x14ac:dyDescent="0.25">
      <c r="A23" s="9" t="s">
        <v>25</v>
      </c>
      <c r="B23" s="10">
        <v>1030925.36</v>
      </c>
      <c r="C23" s="10">
        <v>0</v>
      </c>
      <c r="D23" s="10">
        <v>1030925.36</v>
      </c>
      <c r="E23" s="11">
        <f t="shared" si="2"/>
        <v>0</v>
      </c>
      <c r="F23" s="11">
        <f t="shared" si="3"/>
        <v>-1030925.36</v>
      </c>
    </row>
    <row r="24" spans="1:6" ht="24" x14ac:dyDescent="0.25">
      <c r="A24" s="9" t="s">
        <v>26</v>
      </c>
      <c r="B24" s="10">
        <v>-1849425.63</v>
      </c>
      <c r="C24" s="10">
        <v>33213.300000000003</v>
      </c>
      <c r="D24" s="10">
        <v>1426494.65</v>
      </c>
      <c r="E24" s="11">
        <f t="shared" si="2"/>
        <v>-3242706.9799999995</v>
      </c>
      <c r="F24" s="11">
        <f t="shared" si="3"/>
        <v>-1393281.3499999996</v>
      </c>
    </row>
    <row r="25" spans="1:6" x14ac:dyDescent="0.25">
      <c r="A25" s="9" t="s">
        <v>27</v>
      </c>
      <c r="B25" s="10">
        <v>0</v>
      </c>
      <c r="C25" s="10">
        <v>0</v>
      </c>
      <c r="D25" s="10">
        <v>0</v>
      </c>
      <c r="E25" s="11">
        <f t="shared" si="2"/>
        <v>0</v>
      </c>
      <c r="F25" s="11">
        <f t="shared" si="3"/>
        <v>0</v>
      </c>
    </row>
    <row r="26" spans="1:6" ht="24" x14ac:dyDescent="0.25">
      <c r="A26" s="9" t="s">
        <v>28</v>
      </c>
      <c r="B26" s="10">
        <v>0</v>
      </c>
      <c r="C26" s="10">
        <v>0</v>
      </c>
      <c r="D26" s="10">
        <v>0</v>
      </c>
      <c r="E26" s="11">
        <f t="shared" si="2"/>
        <v>0</v>
      </c>
      <c r="F26" s="11">
        <f t="shared" si="3"/>
        <v>0</v>
      </c>
    </row>
    <row r="27" spans="1:6" x14ac:dyDescent="0.25">
      <c r="A27" s="9" t="s">
        <v>29</v>
      </c>
      <c r="B27" s="10">
        <v>0</v>
      </c>
      <c r="C27" s="10">
        <v>0</v>
      </c>
      <c r="D27" s="10">
        <v>0</v>
      </c>
      <c r="E27" s="11">
        <f t="shared" si="2"/>
        <v>0</v>
      </c>
      <c r="F27" s="11">
        <f t="shared" si="3"/>
        <v>0</v>
      </c>
    </row>
    <row r="28" spans="1:6" ht="15.75" thickBot="1" x14ac:dyDescent="0.3">
      <c r="A28" s="13"/>
      <c r="B28" s="14"/>
      <c r="C28" s="14"/>
      <c r="D28" s="14"/>
      <c r="E28" s="14"/>
      <c r="F28" s="14"/>
    </row>
    <row r="30" spans="1:6" ht="21" customHeight="1" x14ac:dyDescent="0.25">
      <c r="A30" s="31" t="s">
        <v>30</v>
      </c>
      <c r="B30" s="31"/>
      <c r="C30" s="31"/>
      <c r="D30" s="31"/>
      <c r="E30" s="31"/>
      <c r="F30" s="31"/>
    </row>
    <row r="31" spans="1:6" x14ac:dyDescent="0.25">
      <c r="A31" s="15"/>
      <c r="B31" s="16"/>
    </row>
    <row r="32" spans="1:6" x14ac:dyDescent="0.25">
      <c r="A32" s="17"/>
      <c r="B32" s="16"/>
    </row>
    <row r="33" spans="1:4" x14ac:dyDescent="0.25">
      <c r="A33" s="18" t="s">
        <v>34</v>
      </c>
      <c r="D33" s="18" t="s">
        <v>31</v>
      </c>
    </row>
    <row r="34" spans="1:4" x14ac:dyDescent="0.25">
      <c r="A34" s="19" t="s">
        <v>32</v>
      </c>
      <c r="D34" s="19" t="s">
        <v>33</v>
      </c>
    </row>
  </sheetData>
  <mergeCells count="5">
    <mergeCell ref="A1:F1"/>
    <mergeCell ref="A2:F2"/>
    <mergeCell ref="A3:F3"/>
    <mergeCell ref="A4:A5"/>
    <mergeCell ref="A30:F30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2022-02-04T18:30:49Z</cp:lastPrinted>
  <dcterms:created xsi:type="dcterms:W3CDTF">2022-02-04T18:28:13Z</dcterms:created>
  <dcterms:modified xsi:type="dcterms:W3CDTF">2022-02-04T18:36:55Z</dcterms:modified>
</cp:coreProperties>
</file>