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EDH\Downloads\"/>
    </mc:Choice>
  </mc:AlternateContent>
  <xr:revisionPtr revIDLastSave="0" documentId="13_ncr:1_{858C0DE7-8F18-4FC6-9322-7B339F2A7D00}" xr6:coauthVersionLast="47" xr6:coauthVersionMax="47" xr10:uidLastSave="{00000000-0000-0000-0000-000000000000}"/>
  <bookViews>
    <workbookView xWindow="-108" yWindow="-108" windowWidth="23256" windowHeight="12456" xr2:uid="{25953A90-555D-4AB9-974F-E72818CD65C9}"/>
  </bookViews>
  <sheets>
    <sheet name="Cédula de evaluación" sheetId="1" r:id="rId1"/>
    <sheet name="Ponderaciones" sheetId="3" r:id="rId2"/>
  </sheets>
  <definedNames>
    <definedName name="_xlnm.Print_Area" localSheetId="1">Ponderaciones!$A$1:$F$19</definedName>
    <definedName name="_xlnm.Print_Titles" localSheetId="0">'Cédula de evaluación'!$1:$7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1" l="1"/>
  <c r="E35" i="1"/>
  <c r="G34" i="1"/>
  <c r="E34" i="1"/>
  <c r="G33" i="1"/>
  <c r="G32" i="1"/>
  <c r="G31" i="1"/>
  <c r="E31" i="1"/>
  <c r="G30" i="1"/>
  <c r="G29" i="1"/>
  <c r="G28" i="1"/>
  <c r="G27" i="1"/>
  <c r="G26" i="1"/>
  <c r="E26" i="1"/>
  <c r="G25" i="1"/>
  <c r="G24" i="1"/>
  <c r="E22" i="1"/>
  <c r="G21" i="1"/>
  <c r="E21" i="1"/>
  <c r="G20" i="1"/>
  <c r="G19" i="1"/>
  <c r="E19" i="1"/>
  <c r="G18" i="1"/>
  <c r="G17" i="1"/>
  <c r="G16" i="1"/>
  <c r="G15" i="1"/>
  <c r="E15" i="1"/>
  <c r="G14" i="1"/>
  <c r="G13" i="1"/>
  <c r="G12" i="1"/>
  <c r="G22" i="1" s="1"/>
  <c r="E36" i="1" s="1"/>
  <c r="E12" i="1"/>
  <c r="G11" i="1"/>
  <c r="G10" i="1"/>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Betty</author>
    <author>SFP</author>
  </authors>
  <commentList>
    <comment ref="G7" authorId="0" shapeId="0" xr:uid="{61B89578-95A7-49B6-8BF4-B2465B93BD0C}">
      <text>
        <r>
          <rPr>
            <sz val="9"/>
            <color rgb="FF000000"/>
            <rFont val="Montserrat"/>
            <family val="3"/>
          </rPr>
          <t xml:space="preserve">0= 0%    
1= 25%  
2= 50%  
3= 75%  
4= 100% </t>
        </r>
        <r>
          <rPr>
            <sz val="9"/>
            <color rgb="FF000000"/>
            <rFont val="Tahoma"/>
            <family val="2"/>
          </rPr>
          <t xml:space="preserve">
</t>
        </r>
      </text>
    </comment>
    <comment ref="H7" authorId="0" shapeId="0" xr:uid="{044DE852-2B3C-4359-AC0A-36D4BD178A6B}">
      <text>
        <r>
          <rPr>
            <sz val="9"/>
            <color indexed="81"/>
            <rFont val="Montserrat"/>
            <family val="3"/>
          </rPr>
          <t xml:space="preserve">Se muestra una lista de evidencias sugeridas para comprobar la existencia y suficiencia de cada criterio evaluado. 
 </t>
        </r>
        <r>
          <rPr>
            <b/>
            <sz val="9"/>
            <color indexed="81"/>
            <rFont val="Montserrat"/>
            <family val="3"/>
          </rPr>
          <t>NOTA</t>
        </r>
        <r>
          <rPr>
            <sz val="9"/>
            <color indexed="81"/>
            <rFont val="Montserrat"/>
            <family val="3"/>
          </rPr>
          <t xml:space="preserve">: Estas evidencias son enunciativas, más no limitativas 
</t>
        </r>
      </text>
    </comment>
    <comment ref="D32" authorId="1" shapeId="0" xr:uid="{ECF501FA-604A-4842-A1D1-2FFA91A11590}">
      <text>
        <r>
          <rPr>
            <sz val="9"/>
            <color rgb="FF000000"/>
            <rFont val="Tahoma"/>
            <family val="2"/>
          </rPr>
          <t xml:space="preserve">Cuando la pregunta corresponda a </t>
        </r>
        <r>
          <rPr>
            <b/>
            <sz val="9"/>
            <color rgb="FF000000"/>
            <rFont val="Tahoma"/>
            <family val="2"/>
          </rPr>
          <t>(Procesos</t>
        </r>
        <r>
          <rPr>
            <sz val="9"/>
            <color rgb="FF000000"/>
            <rFont val="Tahoma"/>
            <family val="2"/>
          </rPr>
          <t>), la evidencia deberá abarcar a todos los procesos sustantivos de la institución.</t>
        </r>
      </text>
    </comment>
  </commentList>
</comments>
</file>

<file path=xl/sharedStrings.xml><?xml version="1.0" encoding="utf-8"?>
<sst xmlns="http://schemas.openxmlformats.org/spreadsheetml/2006/main" count="169" uniqueCount="150">
  <si>
    <t xml:space="preserve">Fecha de Realización: </t>
  </si>
  <si>
    <t>Número de evaluación:</t>
  </si>
  <si>
    <t>GRADO</t>
  </si>
  <si>
    <t>DESCRIPCIÓN DE LA EVIDENCIA QUE PRESENTA</t>
  </si>
  <si>
    <t>% DE CUMPLIMIENTO</t>
  </si>
  <si>
    <t>EVIDENCIA SUGERIDA</t>
  </si>
  <si>
    <t>SIN EVIDENCIA GRADO 0</t>
  </si>
  <si>
    <t>EVIDENCIA GRADO 1</t>
  </si>
  <si>
    <t>EVIDENCIA GRADO 2</t>
  </si>
  <si>
    <t>EVIDENCIA GRADO 3</t>
  </si>
  <si>
    <t>EVIDENCIA
GRADO 4</t>
  </si>
  <si>
    <t>No existe evidencia</t>
  </si>
  <si>
    <t>Comité de Ética de la Comisión Estatal de los Derechos Humanos</t>
  </si>
  <si>
    <t>Objetivo:</t>
  </si>
  <si>
    <t xml:space="preserve">COMPONENTE DE CUMPLIMIENTO </t>
  </si>
  <si>
    <t>Programa Anual de Trabajo</t>
  </si>
  <si>
    <t>Remitir el proyecto de Programa Anual de Trabajo, al Órgano Interno de Control de la Comisión Estatal de los Derechos Humanos, dentro de los veinte días hábiles para su aprobación.</t>
  </si>
  <si>
    <t xml:space="preserve">Publicar el Programa Anual de Trabajo aprobado por el Órgano Interno de Control en el portal oficial de la Comisión Estatal. </t>
  </si>
  <si>
    <t>Informe Anual de Actividades</t>
  </si>
  <si>
    <t xml:space="preserve">Elaborar y presentar en la primer sesión ordinaria su Programa Anual de Trabajo durante el primer trimestre de cada año, en los términos que determine el Órgano Interno de Control. </t>
  </si>
  <si>
    <t>Presentar a la persona Titular de la Presidencia de la Comisión, el informe Anual de Actividades en la Primer Sesión Ordinaria, que deberá llevarse a cabo en el mes de enero de cada año, mismo que deberá ser reportado al Órgano Interno de Control, en los términos establecidos por este y que deberá contener además de lo establecido en el artículo 40, lo que establece el art. 6 fr. iX de los Lineamientos Generales para la Integración y Funcionamiento del Comité de Ética de la Comisión Estatal de los Derechos Humanos de Chihuahua.</t>
  </si>
  <si>
    <t>Código de Conducta</t>
  </si>
  <si>
    <t xml:space="preserve">Análisis y de ser el caso actualización del Código de Conducta </t>
  </si>
  <si>
    <t>Difundir y promover el contenido del Código de Ética y Código de Conducta entre el personal adscrito a la Comisión Estatal y promover su cumplimiento.</t>
  </si>
  <si>
    <t xml:space="preserve">Informar a la persona titular de la Presidencia y al Órgano Interno de Control sobre los resultados de la evaluación anual del Código de Ética y Código de Conducta. </t>
  </si>
  <si>
    <t>Cuestionarios electrónicos</t>
  </si>
  <si>
    <t>CUADROS DE PONDERACIONES</t>
  </si>
  <si>
    <t>Calificación</t>
  </si>
  <si>
    <t>% Cumplimiento</t>
  </si>
  <si>
    <t>No existe</t>
  </si>
  <si>
    <t>Sí existe</t>
  </si>
  <si>
    <t>Semáforo</t>
  </si>
  <si>
    <t>Rango</t>
  </si>
  <si>
    <t>Nivel</t>
  </si>
  <si>
    <t>De 0 a 49.9%</t>
  </si>
  <si>
    <t>Bajo</t>
  </si>
  <si>
    <t>De 50 a 89.9%</t>
  </si>
  <si>
    <t>Medio</t>
  </si>
  <si>
    <t>De 90 a 100%</t>
  </si>
  <si>
    <t>Alto</t>
  </si>
  <si>
    <t xml:space="preserve">Se aprobó en la última sesión ordinaria del año inmediato anterior el Informe Anual de Actividades del Comité de Ética. </t>
  </si>
  <si>
    <t xml:space="preserve">Acta de la sesión ordinaria donde se haya asentado lo relacionado a la aprobación del Informe Anual de actividades. </t>
  </si>
  <si>
    <t xml:space="preserve">Acta de la sesión ordinaria donde se haya asentado lo relacionado a la presentación del Informe Anual de actividades. </t>
  </si>
  <si>
    <t xml:space="preserve">Se realizó el informe Anual de Actividades pero no fue presentado en Sesión Ordinaria correspondiente. </t>
  </si>
  <si>
    <t xml:space="preserve">Elaboración y presentación del Informe Anual de Actividades en una sesión extraordinaria inmediatamente después de la sesión ordinaria en la que se debía aprobar. </t>
  </si>
  <si>
    <t xml:space="preserve">Se elaboró el Programa Anual de Trabajo y fue presentado en la sesión ordinaria correspondiente de conformidad con la normatividad aplicable. </t>
  </si>
  <si>
    <t xml:space="preserve">Se elaboró el Informe Anual de Actividades y fue presentado en sesión ordinaria posterior a la correspondiente. </t>
  </si>
  <si>
    <t xml:space="preserve">Se realizó el informe Anual de Actividades pero no fue aprobado en Sesión Ordinaria correspondiente. </t>
  </si>
  <si>
    <t xml:space="preserve">Se elaboró el Informe Anual de Actividades y fue aprobado en sesión ordinaria posterior a la correspondiente. </t>
  </si>
  <si>
    <t xml:space="preserve">Elaboración y aprobación del Informe Anual de Actividades en una sesión extraordinaria inmediatamente después de la sesión ordinaria en la que se debía aprobar. </t>
  </si>
  <si>
    <t xml:space="preserve">Se elaboró el Programa Anual de Trabajo y fue aprobado en la sesión ordinaria correspondiente de conformidad con la normatividad aplicable. </t>
  </si>
  <si>
    <t xml:space="preserve">Documento en el que se haya asentado el análisis realizado al Código de Conducta vigente y donde se haya determinado o no, su actualización y/o la publicación del Código de Conducta actualizado. </t>
  </si>
  <si>
    <t>Liga a la encuesta realizada y/o fotografía del cuestionario realizado al personal de la CEDH.</t>
  </si>
  <si>
    <t xml:space="preserve">Fotografías, listas de asistencia y demás mecanismos implementados para realizar las acciones de difusión y promoción de los principios, valores, directrices y reglas de integridad establecidos en el Código de Conducta y Código de Ética. </t>
  </si>
  <si>
    <t xml:space="preserve">Oficio o correo electrónico mediante los cuales se haya remitido a la Presidencia y al OIC de la evaluación anual del Código de Ética y de Código de Conducta. </t>
  </si>
  <si>
    <t>Se realizó el análisis al contenido del Código de Conducta pero no se determinó la necesidad y/u oportunidad para su actualización.</t>
  </si>
  <si>
    <t xml:space="preserve">Se realizó la actualización del Código de Conducta, sin hacer la valoración correspondiente a su contenido previamente. </t>
  </si>
  <si>
    <t xml:space="preserve">Se actualizó el Código de Conducta pero no fueron contemplados los aspectos que eran susceptibles de mejora de conformidad con la evaluación anterior. </t>
  </si>
  <si>
    <t xml:space="preserve">Se realizó el análisis al contenido del Código de Conducta, en el que se determinó la necesidad y/u oportunidad o no de actualizarlo, atendiendo los aspectos susceptibles de mejora de conformidad con la evaluación previa. </t>
  </si>
  <si>
    <t xml:space="preserve">Se implementaron mecanismos electrónicos para medir y conocer la percepción de la totalidad del personal sobre el cumplimiento de lo dispuesto en el Código de Conducta. </t>
  </si>
  <si>
    <t xml:space="preserve">Se implementaron mecanismos para medir y conocer la percepción de la totalidad del personal sobre el cumplimiento de lo dispuesto en el Código de Conducta, pero no de manera electrónica. </t>
  </si>
  <si>
    <t xml:space="preserve">Se implementaron encuestas y/o cuestionarios pero no estuvieron enfocados en la percepción del personal. </t>
  </si>
  <si>
    <t xml:space="preserve">Se hizo difusión del contenido del Código de Ética y Código de Conducta una vez durante el ejercicio. </t>
  </si>
  <si>
    <t>Se implementaron mecanismos electrónicos para difundir y promover el contenido del Código de Ética y Código de Conducta entre el personal de manera mensual.</t>
  </si>
  <si>
    <t xml:space="preserve">Se implementaron mecanismos para difundir y promover el contenido del Código de Ética y Código de Conducta entre el personal, pero no de forma electrónica de manera bimestral. </t>
  </si>
  <si>
    <t xml:space="preserve">Se difundió el contenido del Código de Ética o del Código de Conducta, entre dos y 4 veces durante el ejercicio. </t>
  </si>
  <si>
    <t xml:space="preserve">Se informó a la Presidencia de la CEDH y al Órgano Interno de Control de manera oportuna sobre los resultados de la evaluación anual del Código de Conducta y Código de Ética. </t>
  </si>
  <si>
    <t xml:space="preserve">Se informó únicamente a una de las instancias sobre los resultados de la evaluación anual del Código de Ética y Código de Conducta. </t>
  </si>
  <si>
    <t xml:space="preserve">No se informó ni a la Presidencia ni al Órgano Interno de Control sobre los resultados de la evaluación aual del Código de Ética y Código de Conducta. </t>
  </si>
  <si>
    <t>Elaboración de encuestas al personal de la CEDH que permitan conocer el grado de familiaridad y conocimiento sobre el contenido del Código de Ëtica y el Código de Conducta</t>
  </si>
  <si>
    <t xml:space="preserve">Mejora de procesos </t>
  </si>
  <si>
    <t xml:space="preserve">Implementación de carta de confidencialidad de los asuntos del Comité de Ética </t>
  </si>
  <si>
    <t>Efectuar las acciones necesarias a fin de garantizar el anonimato que, en su caso, requieran las personas denunciantes.</t>
  </si>
  <si>
    <t xml:space="preserve">Capacitación de las personas integrantes del Comité de Ética, quienes deberán acreditar anualmente cuando menos un curso presencial o virtual en cualesquiera de las siguientes materias: ética pública, conflicto de intereses o derechos humanos asociados a dichos objetivos.
</t>
  </si>
  <si>
    <t xml:space="preserve">Capacitación en materias de ética pública, prevención de conflictos de intereses y promoción de la austeridad en el servicio público. </t>
  </si>
  <si>
    <t>Difusión de requisitos para la presentación de denuncias ante el Comité de Ética</t>
  </si>
  <si>
    <t xml:space="preserve">Resoluciones emitidas por el Comité de Ética en proporción a las denuncias presentadas ante el Comité de Ética. </t>
  </si>
  <si>
    <t xml:space="preserve">Programa de capacitación en el que se incluyan temas relacionados a la ética pública, prevención de conflictos de intereses y/o austeridad en el ejercicio del servicio público. </t>
  </si>
  <si>
    <t xml:space="preserve">Instrumentar, otorgar y publicar programas de capacitación y sensibilización en materia de ética pública, prevención de conflictos de intereses y austeridad en el ejercicio del servicio público al personal de la CEDH. </t>
  </si>
  <si>
    <t xml:space="preserve">Se realizó y publicó un programa de capacitación en el que se incluyó solo una  plática o taller relacionado a la ética pública, conflictos de intereses y/o austeridad en el ejercicio del servicio público. </t>
  </si>
  <si>
    <t xml:space="preserve">Únicamente se programo una capacitación sobre ética pública, no incluyendo conflictos de intereses y/o austeridad en el ejercicio del servicio público. </t>
  </si>
  <si>
    <t xml:space="preserve">Se realizó y publicó un programa de capacitación en el que se incluyeron entre mínimo 3 conferencias, pláticas o talleres relacionados a la ética pública, conflictos de intereses y/o austeridad en el ejercicio del servicio público. </t>
  </si>
  <si>
    <t xml:space="preserve">Se realizó y publicó un programa de capacitación en el que se incluyeron entre 2 conferencias, pláticas o talleres relacionados a la ética pública, conflictos de intereses y/o austeridad en el ejercicio del servicio público. </t>
  </si>
  <si>
    <t>Certificado o lista de asistencia donde conste la capacitación recibida por las personas integrantes del Comité de Ética, en temas de ética pública, conflicto de intereses o derechos humanos asociados a dichos objetivos.</t>
  </si>
  <si>
    <t>La totalidad del Comité de Ética asistió a mínimo una capacitación en temas de ética pública, conflicto de intereses o derechos humanos asociados a dichos objetivos.</t>
  </si>
  <si>
    <t>La mayoría del Comité de Ética asistió a mínimo una capacitación en temas de ética pública, conflicto de intereses o derechos humanos asociados a dichos objetivos.</t>
  </si>
  <si>
    <t>Una tercera parte del Comité de Ética asistió a mínimo una capacitación en temas de ética pública, conflicto de intereses o derechos humanos asociados a dichos objetivos.</t>
  </si>
  <si>
    <t>Únicamente una persona representante del Comité de Ética asistió a mínimo una capacitación en temas de ética pública, conflicto de intereses o derechos humanos asociados a dichos objetivos.</t>
  </si>
  <si>
    <t xml:space="preserve">Identificación de áreas de riesgos éticos en las Unidades Administrativas pertenecientes a la CEDH, que en situaciones específicas pudieran afectar el desempeño del empleo, encargo o comisión de una persona servidora pública adscrita a este organismo. </t>
  </si>
  <si>
    <t>Diagnóstico realizado por el Comité de Ética en el que se hayan detectado riesgos éticos en las unidades administrativas peertenecientes a la CEDH.</t>
  </si>
  <si>
    <t>Se realizó un diagnóstico de posibles riesgos éticos y se generaron líneas de acción para mitigarlos.</t>
  </si>
  <si>
    <t xml:space="preserve">Se realizó un diagnóstico de posibles riesgos éticos pero no se le dio seguimiento. </t>
  </si>
  <si>
    <t>Modelo de la carta de confidencialidad que fue firmada por las y los integrantes del Comité de Ética.</t>
  </si>
  <si>
    <t xml:space="preserve">La totalidad del personal que integra el Comité de Ética suscribió la carta de confidencialidad. </t>
  </si>
  <si>
    <t xml:space="preserve">La mayoría de las personas integrantes del Comité de Ética suscribieron la carta de confidencialidad. </t>
  </si>
  <si>
    <t xml:space="preserve">Una tercera parte de las personas integrantes del Comité de Ética suscribieron la carta de confidencialidad. </t>
  </si>
  <si>
    <t xml:space="preserve">Únicamente una persona del Comité de Ética suscribió la carta de confidencialidad. </t>
  </si>
  <si>
    <t xml:space="preserve">Documento generado para garantizar el anonimato de las personas denunciantes. </t>
  </si>
  <si>
    <t xml:space="preserve">Se generó e implementó un mecanismo de protección de identidad de las personas denunciantes. </t>
  </si>
  <si>
    <t xml:space="preserve">Únicamente fue generado un mecanismo de protección de identidad de las personas denunciantes, pero no fue implementado. </t>
  </si>
  <si>
    <t xml:space="preserve">Suscripción de cartas de conflicto de interés por parte de las personas integrantes del Comité de Ética. </t>
  </si>
  <si>
    <t>Modelo de manifiesto de no conflicto de interés que fue firmada por las y los integrantes del Comité de Ética.</t>
  </si>
  <si>
    <t xml:space="preserve">Únicamente una persona del Comité de Ética suscribió el manifiesto de no conflicto de interés. </t>
  </si>
  <si>
    <t xml:space="preserve">Una tercera parte de las personas integrantes del Comité de Ética suscribieron el manifiesto de no conflicto de interés. </t>
  </si>
  <si>
    <t xml:space="preserve">La mayoría de las personas integrantes del Comité de Ética suscribieron el manifiesto de no conflicto de interés. </t>
  </si>
  <si>
    <t xml:space="preserve">La totalidad del personal que integra el Comité de Ética suscribieron el manifiesto de no conflicto de interés. </t>
  </si>
  <si>
    <t xml:space="preserve">Documentos generados por medio de los cuales se hayan difundido los requisitos para la presentación de denuncias ante el Comité de Ética al interior de la CEDH. </t>
  </si>
  <si>
    <t xml:space="preserve">Fueron difundidos los requisitos para la presentación de denuncias ante el Comité de Ética al interior de la CEDH en cada una de las oficinas que la integran, por lo menos 4 veces durante el ejercicio. </t>
  </si>
  <si>
    <t xml:space="preserve">Fueron difundidos los requisitos para la presentación de denuncias ante el Comité de Ética al interior de la CEDH en cada una de las oficinas que la integran, por lo menos 3 veces durante el ejercicio. </t>
  </si>
  <si>
    <t xml:space="preserve">Fueron difundidos los requisitos para la presentación de denuncias ante el Comité de Ética al interior de la CEDH en cada una de las oficinas que la integran, por lo menos 2 veces durante el ejercicio. </t>
  </si>
  <si>
    <t xml:space="preserve">Fueron difundidos los requisitos para la presentación de denuncias ante el Comité de Ética al interior de la CEDH en cada una de las oficinas que la integran, una sola vez durante el ejercicio. </t>
  </si>
  <si>
    <t xml:space="preserve">Informe Anual de Actividades en el que se reporte el número de resoluciones emitidas por el Comité de Ética en proporción a las denuncias presentadas. </t>
  </si>
  <si>
    <t xml:space="preserve">Únicamente se reportó el número de las denuncias recibidas pero no el tipo de resolución con el que fueron resueltas. </t>
  </si>
  <si>
    <t>Se reportó en el Informe Anual de Actividades el número de denuncias recibidas, específicando el tipo de resolución mediante el cual fueron resueltas.</t>
  </si>
  <si>
    <t>Denuncias ante el Comité de Ética</t>
  </si>
  <si>
    <t>Acta de la primera sesión ordinaria donde se haya referido lo relacionado al Programa Anual de Trabajo.</t>
  </si>
  <si>
    <t>Correo electrónico u oficio mediante el cual fue remitido al OIC el Programa Anual de Trabajo.</t>
  </si>
  <si>
    <t>Liga del portal institucional en donde se puede encontrar publicado el Programa Anual de Trabajo.</t>
  </si>
  <si>
    <t>Se elaboró el Programa Anual de Trabajo  pero no fue presentado.</t>
  </si>
  <si>
    <t>Fue remitido posterior al día 41.</t>
  </si>
  <si>
    <t>Esta disponible la liga durante el cuarto trimestre del año.</t>
  </si>
  <si>
    <t>Se elaboró el Programa Anual de Trabajo y fue presentado en la segunda sesión ordinaria o posterior.</t>
  </si>
  <si>
    <t>Fue remitido posteriormente entre el día 21 y el día 40.</t>
  </si>
  <si>
    <t>Esta disponible la liga durante el tercer trimestre del año.</t>
  </si>
  <si>
    <t>Elaboración y presentación del PAT en una sesión extraordinaria inmediatamente después de la primera sesión ordinaria.</t>
  </si>
  <si>
    <t>Fue remitido el PAT vía económica en el plazo de 20 días.</t>
  </si>
  <si>
    <t>Esta disponible la liga durante el segundo trimestre del año.</t>
  </si>
  <si>
    <t>Se elaboró el Programa Anual de Trabajo y fue presentado en la primera sesión ordinaria.</t>
  </si>
  <si>
    <t>Fue remitido al OIC de manera oportuna mediante correo electrónico u oficio en el plazo de 20 días.</t>
  </si>
  <si>
    <t>Esta disponible la liga durante el primer trimestre del año.</t>
  </si>
  <si>
    <t>COMPONENTE DE DESEMPEÑO</t>
  </si>
  <si>
    <t xml:space="preserve">Calificación final </t>
  </si>
  <si>
    <t>Promedio de calificación del componente de desempeño</t>
  </si>
  <si>
    <t>Promedio de calificación del componente de cumplimiento</t>
  </si>
  <si>
    <t>Se implementaron mecanismos  para medir y conocer la percepción del personal sobre el cumplimiento de lo dispuesto en el Código de Conducta, de manera parcial, es decir, no a la totalidad del personal ni haciendo uso de formatos electrónicos.</t>
  </si>
  <si>
    <t xml:space="preserve">
 ELEMENTOS DE EVALUACIÓN
</t>
  </si>
  <si>
    <t>Porcentaje de cumplimiento del elemento 1</t>
  </si>
  <si>
    <t>Porcentaje de cumplimiento del elemento 2</t>
  </si>
  <si>
    <t>Porcentaje de cumplimiento del elemento 3</t>
  </si>
  <si>
    <t>Porcentaje de cumplimiento del elemento 4</t>
  </si>
  <si>
    <t>Porcentaje de cumplimiento del elemento 5</t>
  </si>
  <si>
    <t>Porcentaje de cumplimiento del elemento 6</t>
  </si>
  <si>
    <t>Porcentaje de cumplimiento del elemento 7</t>
  </si>
  <si>
    <t>Estado de la evidencia</t>
  </si>
  <si>
    <t xml:space="preserve">TABLA DE GRADOS - ESCALA DE EVALUACIÓN </t>
  </si>
  <si>
    <t>CRITERIOS DE EVALUACIÓN</t>
  </si>
  <si>
    <t>Nombre de la persona encargada del llenado:</t>
  </si>
  <si>
    <t>Tablero de Control y Evaluación del Cumplimiento y Desempeño del Comité de Ética de la CEDH para el año 2024</t>
  </si>
  <si>
    <t xml:space="preserve">Evaluar el cumplimiento y desempeño del Comité de Ética de la CEDH durante el ejercicio 2024 en relación con lo establecido en los Lineamientos Generales para la Integración y Funcionamiento del Comité de Ética de la CEDH. </t>
  </si>
  <si>
    <t>ESCALA DE SEMAFORIZACIÓN POR ELEMENTO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</si>
</sst>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8" x14ac:knownFonts="1">
    <font>
      <sz val="11"/>
      <color theme="1"/>
      <name val="Calibri"/>
      <family val="2"/>
      <scheme val="minor"/>
    </font>
    <font>
      <sz val="11"/>
      <color theme="1"/>
      <name val="Calibri"/>
      <family val="2"/>
      <scheme val="minor"/>
    </font>
    <font>
      <sz val="9"/>
      <color rgb="FF000000"/>
      <name val="Tahoma"/>
      <family val="2"/>
    </font>
    <font>
      <b/>
      <sz val="9"/>
      <color rgb="FF000000"/>
      <name val="Tahoma"/>
      <family val="2"/>
    </font>
    <font>
      <b/>
      <sz val="10"/>
      <name val="Montserrat"/>
      <family val="3"/>
    </font>
    <font>
      <sz val="11"/>
      <color indexed="9"/>
      <name val="Montserrat"/>
      <family val="3"/>
    </font>
    <font>
      <b/>
      <sz val="9"/>
      <name val="Montserrat"/>
      <family val="3"/>
    </font>
    <font>
      <sz val="9"/>
      <name val="Montserrat"/>
      <family val="3"/>
    </font>
    <font>
      <sz val="9"/>
      <color theme="1"/>
      <name val="Montserrat"/>
      <family val="3"/>
    </font>
    <font>
      <sz val="9"/>
      <color theme="0"/>
      <name val="Montserrat"/>
      <family val="3"/>
    </font>
    <font>
      <b/>
      <sz val="9"/>
      <color theme="0"/>
      <name val="Montserrat"/>
      <family val="3"/>
    </font>
    <font>
      <b/>
      <sz val="11"/>
      <color theme="1"/>
      <name val="Montserrat"/>
      <family val="3"/>
    </font>
    <font>
      <b/>
      <sz val="9"/>
      <color theme="1"/>
      <name val="Montserrat"/>
      <family val="3"/>
    </font>
    <font>
      <b/>
      <sz val="10"/>
      <color theme="0"/>
      <name val="Montserrat"/>
      <family val="3"/>
    </font>
    <font>
      <sz val="9"/>
      <color rgb="FF000000"/>
      <name val="Montserrat"/>
      <family val="3"/>
    </font>
    <font>
      <sz val="9"/>
      <color theme="9"/>
      <name val="Montserrat"/>
      <family val="3"/>
    </font>
    <font>
      <b/>
      <sz val="10"/>
      <color theme="1"/>
      <name val="Montserrat"/>
      <family val="3"/>
    </font>
    <font>
      <sz val="10"/>
      <name val="Montserrat"/>
      <family val="3"/>
    </font>
    <font>
      <sz val="10"/>
      <color theme="3" tint="-0.249977111117893"/>
      <name val="Montserrat"/>
      <family val="3"/>
    </font>
    <font>
      <b/>
      <sz val="10"/>
      <color theme="3" tint="-0.249977111117893"/>
      <name val="Montserrat"/>
      <family val="3"/>
    </font>
    <font>
      <sz val="10"/>
      <color indexed="9"/>
      <name val="Montserrat"/>
      <family val="3"/>
    </font>
    <font>
      <b/>
      <sz val="14"/>
      <color theme="1"/>
      <name val="Montserrat"/>
      <family val="3"/>
    </font>
    <font>
      <sz val="11"/>
      <color theme="1"/>
      <name val="Montserrat"/>
      <family val="3"/>
    </font>
    <font>
      <b/>
      <sz val="11"/>
      <color indexed="8"/>
      <name val="Montserrat"/>
      <family val="3"/>
    </font>
    <font>
      <b/>
      <sz val="11"/>
      <color indexed="9"/>
      <name val="Montserrat"/>
      <family val="3"/>
    </font>
    <font>
      <sz val="11"/>
      <color indexed="8"/>
      <name val="Montserrat"/>
      <family val="3"/>
    </font>
    <font>
      <sz val="9"/>
      <color indexed="81"/>
      <name val="Montserrat"/>
      <family val="3"/>
    </font>
    <font>
      <b/>
      <sz val="9"/>
      <color indexed="81"/>
      <name val="Montserrat"/>
      <family val="3"/>
    </font>
  </fonts>
  <fills count="17">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indexed="22"/>
        <bgColor indexed="64"/>
      </patternFill>
    </fill>
    <fill>
      <patternFill patternType="solid">
        <fgColor indexed="10"/>
        <bgColor indexed="64"/>
      </patternFill>
    </fill>
    <fill>
      <patternFill patternType="solid">
        <fgColor indexed="52"/>
        <bgColor indexed="64"/>
      </patternFill>
    </fill>
    <fill>
      <patternFill patternType="solid">
        <fgColor indexed="13"/>
        <bgColor indexed="64"/>
      </patternFill>
    </fill>
    <fill>
      <patternFill patternType="solid">
        <fgColor indexed="50"/>
        <bgColor indexed="64"/>
      </patternFill>
    </fill>
    <fill>
      <patternFill patternType="solid">
        <fgColor indexed="11"/>
        <bgColor indexed="64"/>
      </patternFill>
    </fill>
    <fill>
      <patternFill patternType="solid">
        <fgColor rgb="FF00CC00"/>
        <bgColor indexed="64"/>
      </patternFill>
    </fill>
    <fill>
      <patternFill patternType="solid">
        <fgColor rgb="FF990000"/>
        <bgColor indexed="64"/>
      </patternFill>
    </fill>
    <fill>
      <patternFill patternType="solid">
        <fgColor theme="2" tint="-0.749992370372631"/>
        <bgColor indexed="64"/>
      </patternFill>
    </fill>
  </fills>
  <borders count="2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48">
    <xf numFmtId="0" fontId="0" fillId="0" borderId="0" xfId="0"/>
    <xf numFmtId="0" fontId="4" fillId="0" borderId="0" xfId="0" applyFont="1" applyAlignment="1">
      <alignment horizontal="center" wrapText="1"/>
    </xf>
    <xf numFmtId="0" fontId="6" fillId="3" borderId="8"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3" borderId="11"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left" vertical="top" wrapText="1"/>
      <protection locked="0"/>
    </xf>
    <xf numFmtId="9" fontId="7" fillId="4" borderId="20" xfId="1"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0" xfId="0" applyFont="1" applyBorder="1" applyAlignment="1">
      <alignment horizontal="left" vertical="top"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8" fillId="0" borderId="11" xfId="0" applyFont="1" applyBorder="1" applyAlignment="1">
      <alignment horizontal="center" vertical="center" wrapText="1"/>
    </xf>
    <xf numFmtId="0" fontId="14" fillId="0" borderId="0" xfId="0" applyFont="1" applyAlignment="1">
      <alignment horizontal="justify" vertical="center"/>
    </xf>
    <xf numFmtId="0" fontId="14" fillId="0" borderId="0" xfId="0" applyFont="1" applyAlignment="1">
      <alignment horizontal="justify" vertical="center" wrapText="1"/>
    </xf>
    <xf numFmtId="0" fontId="14" fillId="0" borderId="11" xfId="0" applyFont="1" applyBorder="1" applyAlignment="1">
      <alignment horizontal="justify" vertical="center"/>
    </xf>
    <xf numFmtId="0" fontId="7" fillId="5" borderId="11" xfId="0" applyFont="1" applyFill="1" applyBorder="1" applyAlignment="1">
      <alignment horizontal="left" vertical="center" wrapText="1"/>
    </xf>
    <xf numFmtId="0" fontId="17" fillId="0" borderId="0" xfId="0" applyFont="1" applyAlignment="1">
      <alignment horizontal="center" vertical="center"/>
    </xf>
    <xf numFmtId="0" fontId="17" fillId="0" borderId="0" xfId="0" applyFont="1"/>
    <xf numFmtId="0" fontId="18" fillId="2" borderId="0" xfId="0" applyFont="1" applyFill="1" applyAlignment="1">
      <alignment horizontal="center" vertical="center"/>
    </xf>
    <xf numFmtId="0" fontId="19" fillId="2" borderId="0" xfId="0" applyFont="1" applyFill="1" applyAlignment="1">
      <alignment horizontal="center"/>
    </xf>
    <xf numFmtId="0" fontId="20" fillId="0" borderId="0" xfId="0" applyFont="1"/>
    <xf numFmtId="0" fontId="13" fillId="0" borderId="0" xfId="0" applyFont="1" applyAlignment="1">
      <alignment vertical="center"/>
    </xf>
    <xf numFmtId="0" fontId="4" fillId="0" borderId="0" xfId="0" applyFont="1"/>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wrapText="1"/>
    </xf>
    <xf numFmtId="0" fontId="10" fillId="15" borderId="14" xfId="0" applyFont="1" applyFill="1" applyBorder="1" applyAlignment="1">
      <alignment horizontal="center" vertical="center"/>
    </xf>
    <xf numFmtId="0" fontId="10" fillId="15" borderId="14"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6" fillId="15" borderId="9" xfId="0" applyFont="1" applyFill="1" applyBorder="1" applyAlignment="1">
      <alignment vertical="center"/>
    </xf>
    <xf numFmtId="165" fontId="10" fillId="15" borderId="11" xfId="0" applyNumberFormat="1" applyFont="1" applyFill="1" applyBorder="1" applyAlignment="1">
      <alignment horizontal="center" vertical="center"/>
    </xf>
    <xf numFmtId="1" fontId="10" fillId="15" borderId="11" xfId="0" applyNumberFormat="1" applyFont="1" applyFill="1" applyBorder="1" applyAlignment="1">
      <alignment horizontal="left" vertical="top"/>
    </xf>
    <xf numFmtId="9" fontId="10" fillId="15" borderId="11" xfId="1" applyFont="1" applyFill="1" applyBorder="1" applyAlignment="1">
      <alignment horizontal="center" vertical="center"/>
    </xf>
    <xf numFmtId="0" fontId="6" fillId="15" borderId="10" xfId="0" applyFont="1" applyFill="1" applyBorder="1" applyAlignment="1">
      <alignment vertical="center"/>
    </xf>
    <xf numFmtId="0" fontId="12" fillId="15" borderId="9" xfId="0" applyFont="1" applyFill="1" applyBorder="1" applyAlignment="1">
      <alignment vertical="center"/>
    </xf>
    <xf numFmtId="0" fontId="10" fillId="15" borderId="11" xfId="0" applyFont="1" applyFill="1" applyBorder="1" applyAlignment="1">
      <alignment horizontal="left" vertical="top"/>
    </xf>
    <xf numFmtId="0" fontId="12" fillId="15" borderId="10" xfId="0" applyFont="1" applyFill="1" applyBorder="1" applyAlignment="1">
      <alignment vertical="center"/>
    </xf>
    <xf numFmtId="0" fontId="9" fillId="15" borderId="7" xfId="0" applyFont="1" applyFill="1" applyBorder="1" applyAlignment="1">
      <alignment horizontal="center" vertical="center"/>
    </xf>
    <xf numFmtId="0" fontId="7" fillId="15" borderId="0" xfId="0" applyFont="1" applyFill="1" applyAlignment="1">
      <alignment horizontal="center" vertical="center"/>
    </xf>
    <xf numFmtId="0" fontId="10" fillId="15" borderId="9" xfId="0" applyFont="1" applyFill="1" applyBorder="1" applyAlignment="1">
      <alignment vertical="center"/>
    </xf>
    <xf numFmtId="0" fontId="10" fillId="15" borderId="7" xfId="0" applyFont="1" applyFill="1" applyBorder="1" applyAlignment="1">
      <alignment vertical="center"/>
    </xf>
    <xf numFmtId="0" fontId="7" fillId="15" borderId="0" xfId="0" applyFont="1" applyFill="1" applyAlignment="1">
      <alignment horizontal="left" vertical="center" wrapText="1"/>
    </xf>
    <xf numFmtId="0" fontId="7" fillId="15" borderId="0" xfId="0" applyFont="1" applyFill="1" applyAlignment="1">
      <alignment horizontal="left" vertical="top" wrapText="1"/>
    </xf>
    <xf numFmtId="0" fontId="7" fillId="15" borderId="22" xfId="0" applyFont="1" applyFill="1" applyBorder="1" applyAlignment="1">
      <alignment horizontal="left" vertical="top" wrapText="1"/>
    </xf>
    <xf numFmtId="0" fontId="10" fillId="15" borderId="0" xfId="0" applyFont="1" applyFill="1" applyAlignment="1">
      <alignment vertical="center"/>
    </xf>
    <xf numFmtId="0" fontId="10" fillId="15" borderId="0" xfId="0" applyFont="1" applyFill="1" applyAlignment="1">
      <alignment horizontal="left" vertical="center"/>
    </xf>
    <xf numFmtId="0" fontId="15" fillId="15" borderId="0" xfId="0" applyFont="1" applyFill="1" applyAlignment="1">
      <alignment horizontal="left" vertical="center" wrapText="1"/>
    </xf>
    <xf numFmtId="0" fontId="15" fillId="15" borderId="0" xfId="0" applyFont="1" applyFill="1" applyAlignment="1">
      <alignment horizontal="left" vertical="top" wrapText="1"/>
    </xf>
    <xf numFmtId="0" fontId="15" fillId="15" borderId="22" xfId="0" applyFont="1" applyFill="1" applyBorder="1" applyAlignment="1">
      <alignment horizontal="left" vertical="top" wrapText="1"/>
    </xf>
    <xf numFmtId="0" fontId="7" fillId="15" borderId="9"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10" fillId="15" borderId="26" xfId="0" applyFont="1" applyFill="1" applyBorder="1" applyAlignment="1">
      <alignment vertical="center"/>
    </xf>
    <xf numFmtId="0" fontId="12" fillId="15" borderId="26" xfId="0" applyFont="1" applyFill="1" applyBorder="1" applyAlignment="1">
      <alignment vertical="center"/>
    </xf>
    <xf numFmtId="165" fontId="10" fillId="15" borderId="20" xfId="0" applyNumberFormat="1" applyFont="1" applyFill="1" applyBorder="1" applyAlignment="1">
      <alignment horizontal="center" vertical="center"/>
    </xf>
    <xf numFmtId="1" fontId="10" fillId="15" borderId="20" xfId="0" applyNumberFormat="1" applyFont="1" applyFill="1" applyBorder="1" applyAlignment="1">
      <alignment horizontal="left" vertical="top"/>
    </xf>
    <xf numFmtId="9" fontId="10" fillId="15" borderId="20" xfId="1" applyFont="1" applyFill="1" applyBorder="1" applyAlignment="1">
      <alignment horizontal="center" vertical="center"/>
    </xf>
    <xf numFmtId="0" fontId="12" fillId="15" borderId="23" xfId="0" applyFont="1" applyFill="1" applyBorder="1" applyAlignment="1">
      <alignment vertical="center"/>
    </xf>
    <xf numFmtId="0" fontId="12" fillId="15" borderId="0" xfId="0" applyFont="1" applyFill="1" applyAlignment="1">
      <alignment vertical="center"/>
    </xf>
    <xf numFmtId="165" fontId="10" fillId="15" borderId="8" xfId="0" applyNumberFormat="1" applyFont="1" applyFill="1" applyBorder="1" applyAlignment="1">
      <alignment horizontal="center" vertical="center"/>
    </xf>
    <xf numFmtId="165" fontId="10" fillId="15" borderId="11" xfId="0" applyNumberFormat="1" applyFont="1" applyFill="1" applyBorder="1" applyAlignment="1">
      <alignment horizontal="right" vertical="center"/>
    </xf>
    <xf numFmtId="9" fontId="10" fillId="15" borderId="19" xfId="1" applyFont="1" applyFill="1" applyBorder="1" applyAlignment="1">
      <alignment horizontal="center" vertical="center"/>
    </xf>
    <xf numFmtId="0" fontId="22" fillId="0" borderId="0" xfId="0" applyFont="1" applyProtection="1">
      <protection locked="0"/>
    </xf>
    <xf numFmtId="0" fontId="7" fillId="4"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4" borderId="20" xfId="0" applyFont="1" applyFill="1" applyBorder="1" applyAlignment="1">
      <alignment horizontal="center"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10" fillId="15" borderId="12" xfId="0" applyFont="1" applyFill="1" applyBorder="1" applyAlignment="1">
      <alignment horizontal="center" vertical="center" wrapText="1"/>
    </xf>
    <xf numFmtId="0" fontId="10" fillId="15" borderId="13" xfId="0" applyFont="1" applyFill="1" applyBorder="1" applyAlignment="1">
      <alignment horizontal="center" vertical="center"/>
    </xf>
    <xf numFmtId="0" fontId="10" fillId="15" borderId="9" xfId="0" applyFont="1" applyFill="1" applyBorder="1" applyAlignment="1">
      <alignment horizontal="left" vertical="center"/>
    </xf>
    <xf numFmtId="0" fontId="10" fillId="15" borderId="7" xfId="0" applyFont="1" applyFill="1" applyBorder="1" applyAlignment="1">
      <alignment horizontal="left" vertical="center"/>
    </xf>
    <xf numFmtId="0" fontId="10" fillId="16" borderId="16" xfId="0" applyFont="1" applyFill="1" applyBorder="1" applyAlignment="1">
      <alignment horizontal="center" vertical="center"/>
    </xf>
    <xf numFmtId="0" fontId="10" fillId="16" borderId="17" xfId="0" applyFont="1" applyFill="1" applyBorder="1" applyAlignment="1">
      <alignment horizontal="center" vertical="center"/>
    </xf>
    <xf numFmtId="0" fontId="10" fillId="16" borderId="1" xfId="0" applyFont="1" applyFill="1" applyBorder="1" applyAlignment="1">
      <alignment horizontal="center" vertical="center"/>
    </xf>
    <xf numFmtId="0" fontId="10" fillId="16" borderId="2" xfId="0" applyFont="1" applyFill="1" applyBorder="1" applyAlignment="1">
      <alignment horizontal="center" vertical="center"/>
    </xf>
    <xf numFmtId="0" fontId="10" fillId="15" borderId="18" xfId="0" applyFont="1" applyFill="1" applyBorder="1" applyAlignment="1">
      <alignment horizontal="center" vertical="center"/>
    </xf>
    <xf numFmtId="0" fontId="8" fillId="0" borderId="19" xfId="0" applyFont="1" applyBorder="1" applyAlignment="1">
      <alignment horizontal="center" vertical="center" wrapText="1"/>
    </xf>
    <xf numFmtId="0" fontId="4" fillId="0" borderId="0" xfId="0" applyFont="1" applyAlignment="1">
      <alignment horizontal="center" wrapText="1"/>
    </xf>
    <xf numFmtId="0" fontId="19" fillId="2" borderId="1" xfId="0" applyFont="1" applyFill="1" applyBorder="1" applyAlignment="1">
      <alignment horizontal="center"/>
    </xf>
    <xf numFmtId="0" fontId="19" fillId="2" borderId="2" xfId="0" applyFont="1" applyFill="1" applyBorder="1" applyAlignment="1">
      <alignment horizontal="center"/>
    </xf>
    <xf numFmtId="0" fontId="10" fillId="15" borderId="3" xfId="0" applyFont="1" applyFill="1" applyBorder="1" applyAlignment="1">
      <alignment horizontal="center" vertical="center" wrapText="1"/>
    </xf>
    <xf numFmtId="0" fontId="10" fillId="15" borderId="4"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7" fillId="3" borderId="8" xfId="0" applyFont="1" applyFill="1" applyBorder="1" applyAlignment="1" applyProtection="1">
      <alignment horizontal="left" vertical="center" wrapText="1"/>
      <protection locked="0"/>
    </xf>
    <xf numFmtId="0" fontId="7" fillId="3" borderId="9"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6" fillId="3"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7" xfId="0" applyFont="1" applyFill="1" applyBorder="1" applyAlignment="1">
      <alignment horizontal="center" vertical="center" wrapText="1"/>
    </xf>
    <xf numFmtId="164" fontId="7" fillId="3" borderId="8" xfId="0" applyNumberFormat="1" applyFont="1" applyFill="1" applyBorder="1" applyAlignment="1" applyProtection="1">
      <alignment horizontal="center" vertical="center" wrapText="1"/>
      <protection locked="0"/>
    </xf>
    <xf numFmtId="164" fontId="7" fillId="3" borderId="9" xfId="0" applyNumberFormat="1" applyFont="1" applyFill="1" applyBorder="1" applyAlignment="1" applyProtection="1">
      <alignment horizontal="center" vertical="center" wrapText="1"/>
      <protection locked="0"/>
    </xf>
    <xf numFmtId="164" fontId="7" fillId="3" borderId="10" xfId="0" applyNumberFormat="1"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10" fillId="16" borderId="27" xfId="0" applyFont="1" applyFill="1" applyBorder="1" applyAlignment="1">
      <alignment horizontal="center" vertical="center"/>
    </xf>
    <xf numFmtId="0" fontId="10" fillId="15" borderId="24" xfId="0" applyFont="1" applyFill="1" applyBorder="1" applyAlignment="1">
      <alignment horizontal="center" vertical="center"/>
    </xf>
    <xf numFmtId="0" fontId="10" fillId="15" borderId="25" xfId="0" applyFont="1" applyFill="1" applyBorder="1" applyAlignment="1">
      <alignment horizontal="center" vertical="center"/>
    </xf>
    <xf numFmtId="0" fontId="8" fillId="0" borderId="23"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1" xfId="0" applyFont="1" applyBorder="1" applyAlignment="1">
      <alignment horizontal="center" vertical="center" wrapText="1"/>
    </xf>
    <xf numFmtId="0" fontId="9" fillId="15" borderId="23" xfId="0" applyFont="1" applyFill="1" applyBorder="1" applyAlignment="1">
      <alignment horizontal="center" vertical="center"/>
    </xf>
    <xf numFmtId="0" fontId="9" fillId="15" borderId="0" xfId="0" applyFont="1" applyFill="1" applyAlignment="1">
      <alignment horizontal="center" vertical="center"/>
    </xf>
    <xf numFmtId="0" fontId="9" fillId="15" borderId="23" xfId="0" applyFont="1" applyFill="1" applyBorder="1" applyAlignment="1">
      <alignment horizontal="center" vertical="center" wrapText="1"/>
    </xf>
    <xf numFmtId="0" fontId="9" fillId="15" borderId="0" xfId="0" applyFont="1" applyFill="1" applyAlignment="1">
      <alignment horizontal="center" vertical="center" wrapText="1"/>
    </xf>
    <xf numFmtId="0" fontId="9" fillId="15" borderId="26" xfId="0" applyFont="1" applyFill="1" applyBorder="1" applyAlignment="1">
      <alignment horizontal="center" vertical="center" wrapText="1"/>
    </xf>
    <xf numFmtId="0" fontId="9" fillId="15" borderId="26" xfId="0" applyFont="1" applyFill="1" applyBorder="1" applyAlignment="1">
      <alignment horizontal="center" vertical="center"/>
    </xf>
    <xf numFmtId="0" fontId="9" fillId="15" borderId="18" xfId="0" applyFont="1" applyFill="1" applyBorder="1" applyAlignment="1">
      <alignment horizontal="center" vertical="center"/>
    </xf>
    <xf numFmtId="0" fontId="9" fillId="15" borderId="21" xfId="0" applyFont="1" applyFill="1" applyBorder="1" applyAlignment="1">
      <alignment horizontal="center" vertical="center"/>
    </xf>
    <xf numFmtId="0" fontId="7" fillId="0" borderId="23"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7" fillId="0" borderId="19" xfId="0" applyFont="1" applyBorder="1" applyAlignment="1">
      <alignment horizontal="center" vertical="center" wrapText="1"/>
    </xf>
    <xf numFmtId="0" fontId="9" fillId="15" borderId="7" xfId="0" applyFont="1" applyFill="1" applyBorder="1" applyAlignment="1">
      <alignment horizontal="center" vertical="center"/>
    </xf>
    <xf numFmtId="0" fontId="8" fillId="0" borderId="11" xfId="0" applyFont="1" applyBorder="1" applyAlignment="1">
      <alignment horizontal="left" vertical="center" wrapText="1"/>
    </xf>
    <xf numFmtId="0" fontId="10" fillId="15" borderId="28" xfId="0" applyFont="1" applyFill="1" applyBorder="1" applyAlignment="1">
      <alignment horizontal="center" vertical="center"/>
    </xf>
    <xf numFmtId="0" fontId="22" fillId="0" borderId="0" xfId="0" applyFont="1" applyProtection="1"/>
    <xf numFmtId="0" fontId="21" fillId="0" borderId="0" xfId="0" applyFont="1" applyAlignment="1" applyProtection="1">
      <alignment horizontal="left"/>
    </xf>
    <xf numFmtId="0" fontId="23" fillId="0" borderId="0" xfId="0" applyFont="1" applyAlignment="1" applyProtection="1">
      <alignment horizontal="left" vertical="center"/>
    </xf>
    <xf numFmtId="0" fontId="24" fillId="8" borderId="11" xfId="0" applyFont="1" applyFill="1" applyBorder="1" applyAlignment="1" applyProtection="1">
      <alignment horizontal="center"/>
    </xf>
    <xf numFmtId="0" fontId="24" fillId="8" borderId="11" xfId="0" applyFont="1" applyFill="1" applyBorder="1" applyAlignment="1" applyProtection="1">
      <alignment horizontal="left"/>
    </xf>
    <xf numFmtId="0" fontId="5" fillId="9" borderId="11" xfId="0" applyFont="1" applyFill="1" applyBorder="1" applyAlignment="1" applyProtection="1">
      <alignment horizontal="center"/>
    </xf>
    <xf numFmtId="9" fontId="5" fillId="9" borderId="11" xfId="1" applyFont="1" applyFill="1" applyBorder="1" applyAlignment="1" applyProtection="1">
      <alignment horizontal="center"/>
    </xf>
    <xf numFmtId="0" fontId="5" fillId="9" borderId="11" xfId="0" applyFont="1" applyFill="1" applyBorder="1" applyAlignment="1" applyProtection="1">
      <alignment horizontal="left"/>
    </xf>
    <xf numFmtId="0" fontId="25" fillId="10" borderId="11" xfId="0" applyFont="1" applyFill="1" applyBorder="1" applyAlignment="1" applyProtection="1">
      <alignment horizontal="center"/>
    </xf>
    <xf numFmtId="9" fontId="25" fillId="10" borderId="11" xfId="1" applyFont="1" applyFill="1" applyBorder="1" applyAlignment="1" applyProtection="1">
      <alignment horizontal="center"/>
    </xf>
    <xf numFmtId="0" fontId="25" fillId="10" borderId="11" xfId="0" applyFont="1" applyFill="1" applyBorder="1" applyAlignment="1" applyProtection="1">
      <alignment horizontal="left"/>
    </xf>
    <xf numFmtId="0" fontId="25" fillId="11" borderId="11" xfId="0" applyFont="1" applyFill="1" applyBorder="1" applyAlignment="1" applyProtection="1">
      <alignment horizontal="center"/>
    </xf>
    <xf numFmtId="9" fontId="25" fillId="11" borderId="11" xfId="1" applyFont="1" applyFill="1" applyBorder="1" applyAlignment="1" applyProtection="1">
      <alignment horizontal="center"/>
    </xf>
    <xf numFmtId="0" fontId="25" fillId="11" borderId="11" xfId="0" applyFont="1" applyFill="1" applyBorder="1" applyAlignment="1" applyProtection="1">
      <alignment horizontal="left"/>
    </xf>
    <xf numFmtId="0" fontId="25" fillId="12" borderId="11" xfId="0" applyFont="1" applyFill="1" applyBorder="1" applyAlignment="1" applyProtection="1">
      <alignment horizontal="center"/>
    </xf>
    <xf numFmtId="9" fontId="25" fillId="12" borderId="11" xfId="1" applyFont="1" applyFill="1" applyBorder="1" applyAlignment="1" applyProtection="1">
      <alignment horizontal="center"/>
    </xf>
    <xf numFmtId="0" fontId="25" fillId="12" borderId="11" xfId="0" applyFont="1" applyFill="1" applyBorder="1" applyAlignment="1" applyProtection="1">
      <alignment horizontal="left"/>
    </xf>
    <xf numFmtId="0" fontId="25" fillId="13" borderId="11" xfId="0" applyFont="1" applyFill="1" applyBorder="1" applyAlignment="1" applyProtection="1">
      <alignment horizontal="center"/>
    </xf>
    <xf numFmtId="9" fontId="25" fillId="13" borderId="11" xfId="1" applyFont="1" applyFill="1" applyBorder="1" applyAlignment="1" applyProtection="1">
      <alignment horizontal="center"/>
    </xf>
    <xf numFmtId="0" fontId="25" fillId="13" borderId="11" xfId="0" applyFont="1" applyFill="1" applyBorder="1" applyAlignment="1" applyProtection="1">
      <alignment horizontal="left"/>
    </xf>
    <xf numFmtId="0" fontId="23" fillId="0" borderId="0" xfId="0" applyFont="1" applyAlignment="1" applyProtection="1">
      <alignment horizontal="center" vertical="center"/>
    </xf>
    <xf numFmtId="0" fontId="22" fillId="6" borderId="11" xfId="0" applyFont="1" applyFill="1" applyBorder="1" applyProtection="1"/>
    <xf numFmtId="0" fontId="16" fillId="0" borderId="11" xfId="0" applyFont="1" applyBorder="1" applyAlignment="1" applyProtection="1">
      <alignment horizontal="center"/>
    </xf>
    <xf numFmtId="0" fontId="11" fillId="0" borderId="11" xfId="0" applyFont="1" applyBorder="1" applyAlignment="1" applyProtection="1">
      <alignment horizontal="center" vertical="center"/>
    </xf>
    <xf numFmtId="0" fontId="22" fillId="7" borderId="11" xfId="0" applyFont="1" applyFill="1" applyBorder="1" applyProtection="1"/>
    <xf numFmtId="0" fontId="22" fillId="14" borderId="11" xfId="0" applyFont="1" applyFill="1" applyBorder="1" applyProtection="1"/>
  </cellXfs>
  <cellStyles count="2">
    <cellStyle name="Normal" xfId="0" builtinId="0"/>
    <cellStyle name="Porcentaje" xfId="1" builtinId="5"/>
  </cellStyles>
  <dxfs count="1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5</xdr:col>
      <xdr:colOff>663575</xdr:colOff>
      <xdr:row>32</xdr:row>
      <xdr:rowOff>180975</xdr:rowOff>
    </xdr:to>
    <xdr:sp macro="" textlink="">
      <xdr:nvSpPr>
        <xdr:cNvPr id="2" name="AutoShape 7">
          <a:extLst>
            <a:ext uri="{FF2B5EF4-FFF2-40B4-BE49-F238E27FC236}">
              <a16:creationId xmlns:a16="http://schemas.microsoft.com/office/drawing/2014/main" id="{1475CF13-687A-4163-8E4D-40AD664BC7A8}"/>
            </a:ext>
          </a:extLst>
        </xdr:cNvPr>
        <xdr:cNvSpPr>
          <a:spLocks noChangeAspect="1" noChangeArrowheads="1"/>
        </xdr:cNvSpPr>
      </xdr:nvSpPr>
      <xdr:spPr bwMode="auto">
        <a:xfrm>
          <a:off x="0" y="38100"/>
          <a:ext cx="7673975" cy="746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36D3F-CF65-47C3-AB92-4316586B0CE8}">
  <dimension ref="A1:N44"/>
  <sheetViews>
    <sheetView tabSelected="1" topLeftCell="A6" zoomScale="110" zoomScaleNormal="110" workbookViewId="0">
      <selection activeCell="E9" sqref="E9"/>
    </sheetView>
  </sheetViews>
  <sheetFormatPr baseColWidth="10" defaultColWidth="11.44140625" defaultRowHeight="15" x14ac:dyDescent="0.35"/>
  <cols>
    <col min="1" max="1" width="7.44140625" style="17" customWidth="1"/>
    <col min="2" max="2" width="34.88671875" style="24" customWidth="1"/>
    <col min="3" max="3" width="6" style="25" customWidth="1"/>
    <col min="4" max="4" width="49.109375" style="24" customWidth="1"/>
    <col min="5" max="5" width="10.33203125" style="24" customWidth="1"/>
    <col min="6" max="6" width="23.88671875" style="24" customWidth="1"/>
    <col min="7" max="7" width="11.44140625" style="24" customWidth="1"/>
    <col min="8" max="8" width="33.6640625" style="18" customWidth="1"/>
    <col min="9" max="9" width="13" style="18" customWidth="1"/>
    <col min="10" max="11" width="15.33203125" style="18" customWidth="1"/>
    <col min="12" max="12" width="16.44140625" style="18" customWidth="1"/>
    <col min="13" max="13" width="18.88671875" style="18" customWidth="1"/>
    <col min="14" max="15" width="11.44140625" style="18"/>
    <col min="16" max="16" width="15.109375" style="18" bestFit="1" customWidth="1"/>
    <col min="17" max="16384" width="11.44140625" style="18"/>
  </cols>
  <sheetData>
    <row r="1" spans="1:14" ht="25.5" hidden="1" customHeight="1" thickBot="1" x14ac:dyDescent="0.4">
      <c r="B1" s="81"/>
      <c r="C1" s="81"/>
      <c r="D1" s="81"/>
      <c r="E1" s="81"/>
      <c r="F1" s="81"/>
      <c r="G1" s="81"/>
      <c r="H1" s="81"/>
      <c r="I1" s="1"/>
    </row>
    <row r="2" spans="1:14" s="21" customFormat="1" ht="22.5" hidden="1" customHeight="1" thickBot="1" x14ac:dyDescent="0.4">
      <c r="A2" s="19"/>
      <c r="B2" s="82"/>
      <c r="C2" s="82"/>
      <c r="D2" s="82"/>
      <c r="E2" s="82"/>
      <c r="F2" s="82"/>
      <c r="G2" s="82"/>
      <c r="H2" s="83"/>
      <c r="I2" s="20"/>
    </row>
    <row r="3" spans="1:14" s="21" customFormat="1" ht="41.25" customHeight="1" x14ac:dyDescent="0.35">
      <c r="A3" s="84" t="s">
        <v>147</v>
      </c>
      <c r="B3" s="85"/>
      <c r="C3" s="85"/>
      <c r="D3" s="85"/>
      <c r="E3" s="85"/>
      <c r="F3" s="85"/>
      <c r="G3" s="85"/>
      <c r="H3" s="85"/>
      <c r="I3" s="85"/>
      <c r="J3" s="85"/>
      <c r="K3" s="85"/>
      <c r="L3" s="85"/>
      <c r="M3" s="86"/>
    </row>
    <row r="4" spans="1:14" s="21" customFormat="1" ht="22.5" customHeight="1" x14ac:dyDescent="0.35">
      <c r="A4" s="90" t="s">
        <v>12</v>
      </c>
      <c r="B4" s="91"/>
      <c r="C4" s="91"/>
      <c r="D4" s="91"/>
      <c r="E4" s="91"/>
      <c r="F4" s="91"/>
      <c r="G4" s="92"/>
      <c r="H4" s="2" t="s">
        <v>0</v>
      </c>
      <c r="I4" s="93"/>
      <c r="J4" s="94"/>
      <c r="K4" s="94"/>
      <c r="L4" s="94"/>
      <c r="M4" s="95"/>
    </row>
    <row r="5" spans="1:14" s="21" customFormat="1" ht="22.5" customHeight="1" x14ac:dyDescent="0.35">
      <c r="A5" s="66" t="s">
        <v>146</v>
      </c>
      <c r="B5" s="67"/>
      <c r="C5" s="87"/>
      <c r="D5" s="88"/>
      <c r="E5" s="88"/>
      <c r="F5" s="88"/>
      <c r="G5" s="89"/>
      <c r="H5" s="3" t="s">
        <v>1</v>
      </c>
      <c r="I5" s="96"/>
      <c r="J5" s="97"/>
      <c r="K5" s="97"/>
      <c r="L5" s="97"/>
      <c r="M5" s="98"/>
    </row>
    <row r="6" spans="1:14" s="21" customFormat="1" ht="35.25" customHeight="1" x14ac:dyDescent="0.35">
      <c r="A6" s="66" t="s">
        <v>13</v>
      </c>
      <c r="B6" s="67"/>
      <c r="C6" s="68" t="s">
        <v>148</v>
      </c>
      <c r="D6" s="69"/>
      <c r="E6" s="69"/>
      <c r="F6" s="69"/>
      <c r="G6" s="69"/>
      <c r="H6" s="69"/>
      <c r="I6" s="69"/>
      <c r="J6" s="69"/>
      <c r="K6" s="69"/>
      <c r="L6" s="69"/>
      <c r="M6" s="70"/>
      <c r="N6" s="22"/>
    </row>
    <row r="7" spans="1:14" ht="48.75" customHeight="1" thickBot="1" x14ac:dyDescent="0.4">
      <c r="A7" s="71" t="s">
        <v>135</v>
      </c>
      <c r="B7" s="72"/>
      <c r="C7" s="71" t="s">
        <v>145</v>
      </c>
      <c r="D7" s="72"/>
      <c r="E7" s="27" t="s">
        <v>2</v>
      </c>
      <c r="F7" s="28" t="s">
        <v>3</v>
      </c>
      <c r="G7" s="28" t="s">
        <v>4</v>
      </c>
      <c r="H7" s="27" t="s">
        <v>5</v>
      </c>
      <c r="I7" s="28" t="s">
        <v>6</v>
      </c>
      <c r="J7" s="28" t="s">
        <v>7</v>
      </c>
      <c r="K7" s="28" t="s">
        <v>8</v>
      </c>
      <c r="L7" s="28" t="s">
        <v>9</v>
      </c>
      <c r="M7" s="29" t="s">
        <v>10</v>
      </c>
    </row>
    <row r="8" spans="1:14" s="23" customFormat="1" ht="24.75" customHeight="1" thickBot="1" x14ac:dyDescent="0.4">
      <c r="A8" s="75" t="s">
        <v>14</v>
      </c>
      <c r="B8" s="76"/>
      <c r="C8" s="76"/>
      <c r="D8" s="76"/>
      <c r="E8" s="76"/>
      <c r="F8" s="76"/>
      <c r="G8" s="76"/>
      <c r="H8" s="76"/>
      <c r="I8" s="76"/>
      <c r="J8" s="77"/>
      <c r="K8" s="77"/>
      <c r="L8" s="77"/>
      <c r="M8" s="78"/>
    </row>
    <row r="9" spans="1:14" ht="115.2" x14ac:dyDescent="0.35">
      <c r="A9" s="79">
        <v>1</v>
      </c>
      <c r="B9" s="80" t="s">
        <v>15</v>
      </c>
      <c r="C9" s="65">
        <v>1.1000000000000001</v>
      </c>
      <c r="D9" s="4" t="s">
        <v>19</v>
      </c>
      <c r="E9" s="5"/>
      <c r="F9" s="6"/>
      <c r="G9" s="7">
        <f>(IF(E9=0,0,IF(E9=1,25,(IF(E9=2,50,IF(E9=3,75,100))))))/100</f>
        <v>0</v>
      </c>
      <c r="H9" s="4" t="s">
        <v>115</v>
      </c>
      <c r="I9" s="8" t="s">
        <v>11</v>
      </c>
      <c r="J9" s="9" t="s">
        <v>118</v>
      </c>
      <c r="K9" s="9" t="s">
        <v>121</v>
      </c>
      <c r="L9" s="9" t="s">
        <v>124</v>
      </c>
      <c r="M9" s="8" t="s">
        <v>127</v>
      </c>
    </row>
    <row r="10" spans="1:14" ht="86.4" x14ac:dyDescent="0.35">
      <c r="A10" s="79"/>
      <c r="B10" s="80"/>
      <c r="C10" s="63">
        <v>1.2</v>
      </c>
      <c r="D10" s="4" t="s">
        <v>16</v>
      </c>
      <c r="E10" s="5"/>
      <c r="F10" s="6"/>
      <c r="G10" s="7">
        <f>(IF(E10=0,0,IF(E10=1,25,(IF(E10=2,50,IF(E10=3,75,100))))))/100</f>
        <v>0</v>
      </c>
      <c r="H10" s="4" t="s">
        <v>116</v>
      </c>
      <c r="I10" s="9" t="s">
        <v>11</v>
      </c>
      <c r="J10" s="9" t="s">
        <v>119</v>
      </c>
      <c r="K10" s="9" t="s">
        <v>122</v>
      </c>
      <c r="L10" s="9" t="s">
        <v>125</v>
      </c>
      <c r="M10" s="8" t="s">
        <v>128</v>
      </c>
    </row>
    <row r="11" spans="1:14" ht="57.6" x14ac:dyDescent="0.35">
      <c r="A11" s="79"/>
      <c r="B11" s="80"/>
      <c r="C11" s="63">
        <v>1.3</v>
      </c>
      <c r="D11" s="4" t="s">
        <v>17</v>
      </c>
      <c r="E11" s="5"/>
      <c r="F11" s="6"/>
      <c r="G11" s="7">
        <f>(IF(E11=0,0,IF(E11=1,25,(IF(E11=2,50,IF(E11=3,75,100))))))/100</f>
        <v>0</v>
      </c>
      <c r="H11" s="4" t="s">
        <v>117</v>
      </c>
      <c r="I11" s="8" t="s">
        <v>11</v>
      </c>
      <c r="J11" s="9" t="s">
        <v>120</v>
      </c>
      <c r="K11" s="9" t="s">
        <v>123</v>
      </c>
      <c r="L11" s="9" t="s">
        <v>126</v>
      </c>
      <c r="M11" s="8" t="s">
        <v>129</v>
      </c>
    </row>
    <row r="12" spans="1:14" ht="18" customHeight="1" x14ac:dyDescent="0.35">
      <c r="A12" s="30"/>
      <c r="B12" s="73" t="s">
        <v>136</v>
      </c>
      <c r="C12" s="73"/>
      <c r="D12" s="74"/>
      <c r="E12" s="31" t="e">
        <f>AVERAGE(E10:E10)</f>
        <v>#DIV/0!</v>
      </c>
      <c r="F12" s="32"/>
      <c r="G12" s="33">
        <f>AVERAGE(G9:G11)</f>
        <v>0</v>
      </c>
      <c r="H12" s="30"/>
      <c r="I12" s="30"/>
      <c r="J12" s="30"/>
      <c r="K12" s="30"/>
      <c r="L12" s="30"/>
      <c r="M12" s="34"/>
    </row>
    <row r="13" spans="1:14" ht="158.4" x14ac:dyDescent="0.35">
      <c r="A13" s="107">
        <v>2</v>
      </c>
      <c r="B13" s="102" t="s">
        <v>18</v>
      </c>
      <c r="C13" s="64">
        <v>2.1</v>
      </c>
      <c r="D13" s="10" t="s">
        <v>40</v>
      </c>
      <c r="E13" s="5"/>
      <c r="F13" s="6"/>
      <c r="G13" s="7">
        <f>(IF(E13=0,0,IF(E13=1,25,(IF(E13=2,50,IF(E13=3,75,100))))))/100</f>
        <v>0</v>
      </c>
      <c r="H13" s="4" t="s">
        <v>41</v>
      </c>
      <c r="I13" s="8" t="s">
        <v>11</v>
      </c>
      <c r="J13" s="9" t="s">
        <v>47</v>
      </c>
      <c r="K13" s="9" t="s">
        <v>48</v>
      </c>
      <c r="L13" s="9" t="s">
        <v>49</v>
      </c>
      <c r="M13" s="8" t="s">
        <v>50</v>
      </c>
    </row>
    <row r="14" spans="1:14" ht="158.4" x14ac:dyDescent="0.35">
      <c r="A14" s="108"/>
      <c r="B14" s="103"/>
      <c r="C14" s="64">
        <v>2.2000000000000002</v>
      </c>
      <c r="D14" s="11" t="s">
        <v>20</v>
      </c>
      <c r="E14" s="5"/>
      <c r="F14" s="6"/>
      <c r="G14" s="7">
        <f>(IF(E14=0,0,IF(E14=1,25,(IF(E14=2,50,IF(E14=3,75,100))))))/100</f>
        <v>0</v>
      </c>
      <c r="H14" s="4" t="s">
        <v>42</v>
      </c>
      <c r="I14" s="8" t="s">
        <v>11</v>
      </c>
      <c r="J14" s="9" t="s">
        <v>43</v>
      </c>
      <c r="K14" s="9" t="s">
        <v>46</v>
      </c>
      <c r="L14" s="9" t="s">
        <v>44</v>
      </c>
      <c r="M14" s="8" t="s">
        <v>45</v>
      </c>
    </row>
    <row r="15" spans="1:14" ht="18.75" customHeight="1" x14ac:dyDescent="0.35">
      <c r="A15" s="35"/>
      <c r="B15" s="73" t="s">
        <v>137</v>
      </c>
      <c r="C15" s="73"/>
      <c r="D15" s="74"/>
      <c r="E15" s="31" t="e">
        <f>AVERAGE(E13:E13)</f>
        <v>#DIV/0!</v>
      </c>
      <c r="F15" s="36"/>
      <c r="G15" s="33">
        <f>AVERAGE(G13:G13)</f>
        <v>0</v>
      </c>
      <c r="H15" s="35"/>
      <c r="I15" s="35"/>
      <c r="J15" s="35"/>
      <c r="K15" s="35"/>
      <c r="L15" s="35"/>
      <c r="M15" s="37"/>
    </row>
    <row r="16" spans="1:14" ht="187.2" x14ac:dyDescent="0.35">
      <c r="A16" s="109">
        <v>3</v>
      </c>
      <c r="B16" s="104" t="s">
        <v>21</v>
      </c>
      <c r="C16" s="63">
        <v>3.1</v>
      </c>
      <c r="D16" s="10" t="s">
        <v>22</v>
      </c>
      <c r="E16" s="5"/>
      <c r="F16" s="6"/>
      <c r="G16" s="7">
        <f>(IF(E16=0,0,IF(E16=1,25,(IF(E16=2,50,IF(E16=3,75,100))))))/100</f>
        <v>0</v>
      </c>
      <c r="H16" s="4" t="s">
        <v>51</v>
      </c>
      <c r="I16" s="8" t="s">
        <v>11</v>
      </c>
      <c r="J16" s="9" t="s">
        <v>56</v>
      </c>
      <c r="K16" s="9" t="s">
        <v>55</v>
      </c>
      <c r="L16" s="9" t="s">
        <v>57</v>
      </c>
      <c r="M16" s="8" t="s">
        <v>58</v>
      </c>
    </row>
    <row r="17" spans="1:13" ht="194.25" customHeight="1" x14ac:dyDescent="0.35">
      <c r="A17" s="110"/>
      <c r="B17" s="105"/>
      <c r="C17" s="64">
        <v>3.2</v>
      </c>
      <c r="D17" s="10" t="s">
        <v>23</v>
      </c>
      <c r="E17" s="5"/>
      <c r="F17" s="6"/>
      <c r="G17" s="7">
        <f>(IF(E17=0,0,IF(E17=1,25,(IF(E17=2,50,IF(E17=3,75,100))))))/100</f>
        <v>0</v>
      </c>
      <c r="H17" s="4" t="s">
        <v>53</v>
      </c>
      <c r="I17" s="8" t="s">
        <v>11</v>
      </c>
      <c r="J17" s="9" t="s">
        <v>62</v>
      </c>
      <c r="K17" s="9" t="s">
        <v>65</v>
      </c>
      <c r="L17" s="9" t="s">
        <v>64</v>
      </c>
      <c r="M17" s="8" t="s">
        <v>63</v>
      </c>
    </row>
    <row r="18" spans="1:13" ht="144" x14ac:dyDescent="0.35">
      <c r="A18" s="111"/>
      <c r="B18" s="106"/>
      <c r="C18" s="64">
        <v>3.3</v>
      </c>
      <c r="D18" s="10" t="s">
        <v>24</v>
      </c>
      <c r="E18" s="5"/>
      <c r="F18" s="6"/>
      <c r="G18" s="7">
        <f>(IF(E18=0,0,IF(E18=1,25,(IF(E18=2,50,IF(E18=3,75,100))))))/100</f>
        <v>0</v>
      </c>
      <c r="H18" s="4" t="s">
        <v>54</v>
      </c>
      <c r="I18" s="8" t="s">
        <v>11</v>
      </c>
      <c r="J18" s="9" t="s">
        <v>68</v>
      </c>
      <c r="K18" s="9"/>
      <c r="L18" s="9" t="s">
        <v>67</v>
      </c>
      <c r="M18" s="8" t="s">
        <v>66</v>
      </c>
    </row>
    <row r="19" spans="1:13" ht="20.25" customHeight="1" x14ac:dyDescent="0.35">
      <c r="A19" s="35"/>
      <c r="B19" s="73" t="s">
        <v>138</v>
      </c>
      <c r="C19" s="73"/>
      <c r="D19" s="74"/>
      <c r="E19" s="31" t="e">
        <f>AVERAGE(E16:E16)</f>
        <v>#DIV/0!</v>
      </c>
      <c r="F19" s="36"/>
      <c r="G19" s="33">
        <f>AVERAGE(G16:G16)</f>
        <v>0</v>
      </c>
      <c r="H19" s="35"/>
      <c r="I19" s="35"/>
      <c r="J19" s="35"/>
      <c r="K19" s="35"/>
      <c r="L19" s="35"/>
      <c r="M19" s="37"/>
    </row>
    <row r="20" spans="1:13" ht="259.2" x14ac:dyDescent="0.35">
      <c r="A20" s="38">
        <v>4</v>
      </c>
      <c r="B20" s="12" t="s">
        <v>25</v>
      </c>
      <c r="C20" s="64">
        <v>4.0999999999999996</v>
      </c>
      <c r="D20" s="10" t="s">
        <v>69</v>
      </c>
      <c r="E20" s="5"/>
      <c r="F20" s="6"/>
      <c r="G20" s="7">
        <f>(IF(E20=0,0,IF(E20=1,25,(IF(E20=2,50,IF(E20=3,75,100))))))/100</f>
        <v>0</v>
      </c>
      <c r="H20" s="4" t="s">
        <v>52</v>
      </c>
      <c r="I20" s="8" t="s">
        <v>11</v>
      </c>
      <c r="J20" s="9" t="s">
        <v>61</v>
      </c>
      <c r="K20" s="9" t="s">
        <v>134</v>
      </c>
      <c r="L20" s="9" t="s">
        <v>60</v>
      </c>
      <c r="M20" s="8" t="s">
        <v>59</v>
      </c>
    </row>
    <row r="21" spans="1:13" ht="18.75" customHeight="1" x14ac:dyDescent="0.35">
      <c r="A21" s="39"/>
      <c r="B21" s="40" t="s">
        <v>139</v>
      </c>
      <c r="C21" s="40"/>
      <c r="D21" s="41"/>
      <c r="E21" s="31" t="e">
        <f>AVERAGE(E20:E20)</f>
        <v>#DIV/0!</v>
      </c>
      <c r="F21" s="36"/>
      <c r="G21" s="33">
        <f>AVERAGE(G20:G20)</f>
        <v>0</v>
      </c>
      <c r="H21" s="42"/>
      <c r="I21" s="42"/>
      <c r="J21" s="43"/>
      <c r="K21" s="43"/>
      <c r="L21" s="43"/>
      <c r="M21" s="44"/>
    </row>
    <row r="22" spans="1:13" ht="18.75" customHeight="1" thickBot="1" x14ac:dyDescent="0.4">
      <c r="A22" s="39"/>
      <c r="B22" s="45" t="s">
        <v>133</v>
      </c>
      <c r="C22" s="46"/>
      <c r="D22" s="46"/>
      <c r="E22" s="31" t="e">
        <f>AVERAGE(E12,E15,E19)</f>
        <v>#DIV/0!</v>
      </c>
      <c r="F22" s="36"/>
      <c r="G22" s="33">
        <f>AVERAGE(G12,G15,G19,G21)</f>
        <v>0</v>
      </c>
      <c r="H22" s="42"/>
      <c r="I22" s="42"/>
      <c r="J22" s="43"/>
      <c r="K22" s="43"/>
      <c r="L22" s="43"/>
      <c r="M22" s="44"/>
    </row>
    <row r="23" spans="1:13" s="23" customFormat="1" ht="24.75" customHeight="1" thickBot="1" x14ac:dyDescent="0.4">
      <c r="A23" s="75" t="s">
        <v>130</v>
      </c>
      <c r="B23" s="76"/>
      <c r="C23" s="76"/>
      <c r="D23" s="76"/>
      <c r="E23" s="99"/>
      <c r="F23" s="99"/>
      <c r="G23" s="99"/>
      <c r="H23" s="76"/>
      <c r="I23" s="76"/>
      <c r="J23" s="77"/>
      <c r="K23" s="77"/>
      <c r="L23" s="77"/>
      <c r="M23" s="78"/>
    </row>
    <row r="24" spans="1:13" ht="216" x14ac:dyDescent="0.35">
      <c r="A24" s="119">
        <v>5</v>
      </c>
      <c r="B24" s="120" t="s">
        <v>74</v>
      </c>
      <c r="C24" s="63">
        <v>5.0999999999999996</v>
      </c>
      <c r="D24" s="13" t="s">
        <v>78</v>
      </c>
      <c r="E24" s="5"/>
      <c r="F24" s="6"/>
      <c r="G24" s="7">
        <f>(IF(E24=0,0,IF(E24=1,25,(IF(E24=2,50,IF(E24=3,75,100))))))/100</f>
        <v>0</v>
      </c>
      <c r="H24" s="4" t="s">
        <v>77</v>
      </c>
      <c r="I24" s="8" t="s">
        <v>11</v>
      </c>
      <c r="J24" s="9" t="s">
        <v>80</v>
      </c>
      <c r="K24" s="9" t="s">
        <v>79</v>
      </c>
      <c r="L24" s="9" t="s">
        <v>82</v>
      </c>
      <c r="M24" s="8" t="s">
        <v>81</v>
      </c>
    </row>
    <row r="25" spans="1:13" ht="201.6" x14ac:dyDescent="0.35">
      <c r="A25" s="119"/>
      <c r="B25" s="120"/>
      <c r="C25" s="63">
        <v>5.2</v>
      </c>
      <c r="D25" s="14" t="s">
        <v>73</v>
      </c>
      <c r="E25" s="5"/>
      <c r="F25" s="6"/>
      <c r="G25" s="7">
        <f>(IF(E25=0,0,IF(E25=1,25,(IF(E25=2,50,IF(E25=3,75,100))))))/100</f>
        <v>0</v>
      </c>
      <c r="H25" s="4" t="s">
        <v>83</v>
      </c>
      <c r="I25" s="8" t="s">
        <v>11</v>
      </c>
      <c r="J25" s="9" t="s">
        <v>87</v>
      </c>
      <c r="K25" s="9" t="s">
        <v>86</v>
      </c>
      <c r="L25" s="9" t="s">
        <v>85</v>
      </c>
      <c r="M25" s="8" t="s">
        <v>84</v>
      </c>
    </row>
    <row r="26" spans="1:13" ht="18" customHeight="1" x14ac:dyDescent="0.35">
      <c r="A26" s="35"/>
      <c r="B26" s="40" t="s">
        <v>140</v>
      </c>
      <c r="C26" s="35"/>
      <c r="D26" s="41"/>
      <c r="E26" s="31" t="e">
        <f>AVERAGE(E24:E25)</f>
        <v>#DIV/0!</v>
      </c>
      <c r="F26" s="32"/>
      <c r="G26" s="33">
        <f>AVERAGE(G24:G25)</f>
        <v>0</v>
      </c>
      <c r="H26" s="47"/>
      <c r="I26" s="47"/>
      <c r="J26" s="48"/>
      <c r="K26" s="48"/>
      <c r="L26" s="48"/>
      <c r="M26" s="49"/>
    </row>
    <row r="27" spans="1:13" ht="86.4" x14ac:dyDescent="0.35">
      <c r="A27" s="107">
        <v>6</v>
      </c>
      <c r="B27" s="115" t="s">
        <v>70</v>
      </c>
      <c r="C27" s="64">
        <v>6.1</v>
      </c>
      <c r="D27" s="10" t="s">
        <v>88</v>
      </c>
      <c r="E27" s="5"/>
      <c r="F27" s="6"/>
      <c r="G27" s="7">
        <f>(IF(E27=0,0,IF(E27=1,25,(IF(E27=2,50,IF(E27=3,75,100))))))/100</f>
        <v>0</v>
      </c>
      <c r="H27" s="4" t="s">
        <v>89</v>
      </c>
      <c r="I27" s="8" t="s">
        <v>11</v>
      </c>
      <c r="J27" s="9"/>
      <c r="K27" s="9"/>
      <c r="L27" s="9" t="s">
        <v>91</v>
      </c>
      <c r="M27" s="8" t="s">
        <v>90</v>
      </c>
    </row>
    <row r="28" spans="1:13" ht="115.2" x14ac:dyDescent="0.35">
      <c r="A28" s="108"/>
      <c r="B28" s="116"/>
      <c r="C28" s="64">
        <v>6.2</v>
      </c>
      <c r="D28" s="15" t="s">
        <v>71</v>
      </c>
      <c r="E28" s="5"/>
      <c r="F28" s="6"/>
      <c r="G28" s="7">
        <f>(IF(E28=0,0,IF(E28=1,25,(IF(E28=2,50,IF(E28=3,75,100))))))/100</f>
        <v>0</v>
      </c>
      <c r="H28" s="4" t="s">
        <v>92</v>
      </c>
      <c r="I28" s="8" t="s">
        <v>11</v>
      </c>
      <c r="J28" s="9" t="s">
        <v>96</v>
      </c>
      <c r="K28" s="9" t="s">
        <v>95</v>
      </c>
      <c r="L28" s="9" t="s">
        <v>94</v>
      </c>
      <c r="M28" s="8" t="s">
        <v>93</v>
      </c>
    </row>
    <row r="29" spans="1:13" ht="129.6" x14ac:dyDescent="0.35">
      <c r="A29" s="108"/>
      <c r="B29" s="116"/>
      <c r="C29" s="64">
        <v>6.3</v>
      </c>
      <c r="D29" s="15" t="s">
        <v>72</v>
      </c>
      <c r="E29" s="5"/>
      <c r="F29" s="6"/>
      <c r="G29" s="7">
        <f>(IF(E29=0,0,IF(E29=1,25,(IF(E29=2,50,IF(E29=3,75,100))))))/100</f>
        <v>0</v>
      </c>
      <c r="H29" s="4" t="s">
        <v>97</v>
      </c>
      <c r="I29" s="8" t="s">
        <v>11</v>
      </c>
      <c r="J29" s="9"/>
      <c r="K29" s="9"/>
      <c r="L29" s="9" t="s">
        <v>99</v>
      </c>
      <c r="M29" s="8" t="s">
        <v>98</v>
      </c>
    </row>
    <row r="30" spans="1:13" ht="129.6" x14ac:dyDescent="0.35">
      <c r="A30" s="112"/>
      <c r="B30" s="117"/>
      <c r="C30" s="64">
        <v>6.4</v>
      </c>
      <c r="D30" s="15" t="s">
        <v>100</v>
      </c>
      <c r="E30" s="5"/>
      <c r="F30" s="6"/>
      <c r="G30" s="7">
        <f>(IF(E30=0,0,IF(E30=1,25,(IF(E30=2,50,IF(E30=3,75,100))))))/100</f>
        <v>0</v>
      </c>
      <c r="H30" s="4" t="s">
        <v>101</v>
      </c>
      <c r="I30" s="8" t="s">
        <v>11</v>
      </c>
      <c r="J30" s="9" t="s">
        <v>102</v>
      </c>
      <c r="K30" s="9" t="s">
        <v>103</v>
      </c>
      <c r="L30" s="9" t="s">
        <v>104</v>
      </c>
      <c r="M30" s="8" t="s">
        <v>105</v>
      </c>
    </row>
    <row r="31" spans="1:13" ht="16.5" customHeight="1" x14ac:dyDescent="0.35">
      <c r="A31" s="35"/>
      <c r="B31" s="40" t="s">
        <v>141</v>
      </c>
      <c r="C31" s="50"/>
      <c r="D31" s="51"/>
      <c r="E31" s="31" t="e">
        <f>AVERAGE(E27:E27)</f>
        <v>#DIV/0!</v>
      </c>
      <c r="F31" s="32"/>
      <c r="G31" s="33">
        <f>AVERAGE(G27:G30)</f>
        <v>0</v>
      </c>
      <c r="H31" s="42"/>
      <c r="I31" s="42"/>
      <c r="J31" s="43"/>
      <c r="K31" s="43"/>
      <c r="L31" s="43"/>
      <c r="M31" s="44"/>
    </row>
    <row r="32" spans="1:13" ht="201.6" x14ac:dyDescent="0.35">
      <c r="A32" s="113">
        <v>7</v>
      </c>
      <c r="B32" s="118" t="s">
        <v>114</v>
      </c>
      <c r="C32" s="64">
        <v>7.1</v>
      </c>
      <c r="D32" s="16" t="s">
        <v>75</v>
      </c>
      <c r="E32" s="5"/>
      <c r="F32" s="6"/>
      <c r="G32" s="7">
        <f>(IF(E32=0,0,IF(E32=1,25,(IF(E32=2,50,IF(E32=3,75,100))))))/100</f>
        <v>0</v>
      </c>
      <c r="H32" s="4" t="s">
        <v>106</v>
      </c>
      <c r="I32" s="8" t="s">
        <v>11</v>
      </c>
      <c r="J32" s="9" t="s">
        <v>110</v>
      </c>
      <c r="K32" s="9" t="s">
        <v>109</v>
      </c>
      <c r="L32" s="9" t="s">
        <v>108</v>
      </c>
      <c r="M32" s="8" t="s">
        <v>107</v>
      </c>
    </row>
    <row r="33" spans="1:13" ht="129.6" x14ac:dyDescent="0.35">
      <c r="A33" s="114"/>
      <c r="B33" s="118"/>
      <c r="C33" s="64">
        <v>7.2</v>
      </c>
      <c r="D33" s="16" t="s">
        <v>76</v>
      </c>
      <c r="E33" s="5"/>
      <c r="F33" s="6"/>
      <c r="G33" s="7">
        <f>(IF(E33=0,0,IF(E33=1,25,(IF(E33=2,50,IF(E33=3,75,100))))))/100</f>
        <v>0</v>
      </c>
      <c r="H33" s="4" t="s">
        <v>111</v>
      </c>
      <c r="I33" s="8" t="s">
        <v>11</v>
      </c>
      <c r="J33" s="9"/>
      <c r="K33" s="9"/>
      <c r="L33" s="9" t="s">
        <v>112</v>
      </c>
      <c r="M33" s="8" t="s">
        <v>113</v>
      </c>
    </row>
    <row r="34" spans="1:13" ht="15.75" customHeight="1" x14ac:dyDescent="0.35">
      <c r="A34" s="35"/>
      <c r="B34" s="52" t="s">
        <v>142</v>
      </c>
      <c r="C34" s="53"/>
      <c r="D34" s="53"/>
      <c r="E34" s="54" t="e">
        <f>AVERAGE(E32:E32)</f>
        <v>#DIV/0!</v>
      </c>
      <c r="F34" s="55"/>
      <c r="G34" s="56">
        <f>AVERAGE(G32:G33)</f>
        <v>0</v>
      </c>
      <c r="H34" s="42"/>
      <c r="I34" s="42"/>
      <c r="J34" s="43"/>
      <c r="K34" s="43"/>
      <c r="L34" s="43"/>
      <c r="M34" s="44"/>
    </row>
    <row r="35" spans="1:13" ht="15.75" customHeight="1" x14ac:dyDescent="0.35">
      <c r="A35" s="57"/>
      <c r="B35" s="45" t="s">
        <v>132</v>
      </c>
      <c r="C35" s="58"/>
      <c r="D35" s="58"/>
      <c r="E35" s="59" t="e">
        <f>AVERAGE(E26,E31,E34)</f>
        <v>#DIV/0!</v>
      </c>
      <c r="F35" s="60"/>
      <c r="G35" s="61">
        <f>AVERAGE(G26,G31,G34)</f>
        <v>0</v>
      </c>
      <c r="H35" s="42"/>
      <c r="I35" s="42"/>
      <c r="J35" s="43"/>
      <c r="K35" s="43"/>
      <c r="L35" s="43"/>
      <c r="M35" s="44"/>
    </row>
    <row r="36" spans="1:13" ht="23.25" customHeight="1" thickBot="1" x14ac:dyDescent="0.4">
      <c r="A36" s="100" t="s">
        <v>131</v>
      </c>
      <c r="B36" s="100"/>
      <c r="C36" s="100"/>
      <c r="D36" s="101"/>
      <c r="E36" s="121">
        <f>((G22)*0.25)+(G35)*0.75</f>
        <v>0</v>
      </c>
      <c r="F36" s="100"/>
      <c r="G36" s="101"/>
      <c r="H36" s="121"/>
      <c r="I36" s="100"/>
      <c r="J36" s="100"/>
      <c r="K36" s="100"/>
      <c r="L36" s="100"/>
      <c r="M36" s="100"/>
    </row>
    <row r="37" spans="1:13" x14ac:dyDescent="0.35">
      <c r="H37" s="26"/>
      <c r="I37" s="26"/>
    </row>
    <row r="38" spans="1:13" x14ac:dyDescent="0.35">
      <c r="H38" s="26"/>
      <c r="I38" s="26"/>
    </row>
    <row r="39" spans="1:13" x14ac:dyDescent="0.35">
      <c r="H39" s="26"/>
      <c r="I39" s="26"/>
    </row>
    <row r="40" spans="1:13" x14ac:dyDescent="0.35">
      <c r="H40" s="26"/>
      <c r="I40" s="26"/>
    </row>
    <row r="41" spans="1:13" x14ac:dyDescent="0.35">
      <c r="H41" s="26"/>
      <c r="I41" s="26"/>
    </row>
    <row r="42" spans="1:13" x14ac:dyDescent="0.35">
      <c r="H42" s="26"/>
      <c r="I42" s="26"/>
    </row>
    <row r="43" spans="1:13" x14ac:dyDescent="0.35">
      <c r="H43" s="26"/>
      <c r="I43" s="26"/>
    </row>
    <row r="44" spans="1:13" x14ac:dyDescent="0.35">
      <c r="H44" s="26"/>
      <c r="I44" s="26"/>
    </row>
  </sheetData>
  <sheetProtection algorithmName="SHA-512" hashValue="AfAAyTum3GYybPBfVYkv4J2tNARZmAu9wm4MSrIUiVM+PViXLWy5WJcT1VoPlSswbVXwLAgI44hKAFwh8kk53w==" saltValue="CLBoByapJ6VNX6pXWeAInA==" spinCount="100000" sheet="1" objects="1" scenarios="1"/>
  <mergeCells count="32">
    <mergeCell ref="A23:M23"/>
    <mergeCell ref="A36:D36"/>
    <mergeCell ref="E36:G36"/>
    <mergeCell ref="B13:B14"/>
    <mergeCell ref="B16:B18"/>
    <mergeCell ref="A13:A14"/>
    <mergeCell ref="A16:A18"/>
    <mergeCell ref="A27:A30"/>
    <mergeCell ref="A32:A33"/>
    <mergeCell ref="B27:B30"/>
    <mergeCell ref="B32:B33"/>
    <mergeCell ref="A24:A25"/>
    <mergeCell ref="B24:B25"/>
    <mergeCell ref="H36:M36"/>
    <mergeCell ref="B1:H1"/>
    <mergeCell ref="B2:H2"/>
    <mergeCell ref="A3:M3"/>
    <mergeCell ref="A5:B5"/>
    <mergeCell ref="C5:G5"/>
    <mergeCell ref="A4:G4"/>
    <mergeCell ref="I4:M4"/>
    <mergeCell ref="I5:M5"/>
    <mergeCell ref="A6:B6"/>
    <mergeCell ref="C6:M6"/>
    <mergeCell ref="A7:B7"/>
    <mergeCell ref="C7:D7"/>
    <mergeCell ref="B19:D19"/>
    <mergeCell ref="A8:M8"/>
    <mergeCell ref="A9:A11"/>
    <mergeCell ref="B9:B11"/>
    <mergeCell ref="B12:D12"/>
    <mergeCell ref="B15:D15"/>
  </mergeCells>
  <conditionalFormatting sqref="I9:I11">
    <cfRule type="expression" dxfId="13" priority="40" stopIfTrue="1">
      <formula>+E9=0</formula>
    </cfRule>
  </conditionalFormatting>
  <conditionalFormatting sqref="I13:I14">
    <cfRule type="expression" dxfId="12" priority="30" stopIfTrue="1">
      <formula>+E13=0</formula>
    </cfRule>
  </conditionalFormatting>
  <conditionalFormatting sqref="I16:I18">
    <cfRule type="expression" dxfId="11" priority="25" stopIfTrue="1">
      <formula>+E16=0</formula>
    </cfRule>
  </conditionalFormatting>
  <conditionalFormatting sqref="I20">
    <cfRule type="expression" dxfId="10" priority="20" stopIfTrue="1">
      <formula>+E20=0</formula>
    </cfRule>
  </conditionalFormatting>
  <conditionalFormatting sqref="I24:I25">
    <cfRule type="expression" dxfId="9" priority="15" stopIfTrue="1">
      <formula>+E24=0</formula>
    </cfRule>
  </conditionalFormatting>
  <conditionalFormatting sqref="I27:I30">
    <cfRule type="expression" dxfId="8" priority="10" stopIfTrue="1">
      <formula>+E27=0</formula>
    </cfRule>
  </conditionalFormatting>
  <conditionalFormatting sqref="I32:I33">
    <cfRule type="expression" dxfId="7" priority="5" stopIfTrue="1">
      <formula>+E32=0</formula>
    </cfRule>
  </conditionalFormatting>
  <conditionalFormatting sqref="J9:J11">
    <cfRule type="expression" dxfId="6" priority="39" stopIfTrue="1">
      <formula>+E9=1</formula>
    </cfRule>
  </conditionalFormatting>
  <conditionalFormatting sqref="J13:J14">
    <cfRule type="expression" dxfId="5" priority="29" stopIfTrue="1">
      <formula>+E13=1</formula>
    </cfRule>
  </conditionalFormatting>
  <conditionalFormatting sqref="J16:J18">
    <cfRule type="expression" dxfId="4" priority="24" stopIfTrue="1">
      <formula>+E16=1</formula>
    </cfRule>
  </conditionalFormatting>
  <conditionalFormatting sqref="J20">
    <cfRule type="expression" dxfId="3" priority="19" stopIfTrue="1">
      <formula>+E20=1</formula>
    </cfRule>
  </conditionalFormatting>
  <conditionalFormatting sqref="J24:J25">
    <cfRule type="expression" dxfId="2" priority="14" stopIfTrue="1">
      <formula>+E24=1</formula>
    </cfRule>
  </conditionalFormatting>
  <conditionalFormatting sqref="J27:J30">
    <cfRule type="expression" dxfId="1" priority="9" stopIfTrue="1">
      <formula>+E27=1</formula>
    </cfRule>
  </conditionalFormatting>
  <conditionalFormatting sqref="J32:J33">
    <cfRule type="expression" dxfId="0" priority="4" stopIfTrue="1">
      <formula>+E32=1</formula>
    </cfRule>
  </conditionalFormatting>
  <printOptions horizontalCentered="1"/>
  <pageMargins left="0.15748031496062992" right="0.15748031496062992" top="0.59055118110236227" bottom="0.39370078740157483" header="0.31496062992125984" footer="0.31496062992125984"/>
  <pageSetup scale="75" orientation="landscape" r:id="rId1"/>
  <ignoredErrors>
    <ignoredError sqref="E34:E35" evalError="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AB479-895E-4F4A-9050-99C2C3B461DC}">
  <dimension ref="A1:F17"/>
  <sheetViews>
    <sheetView workbookViewId="0">
      <selection activeCell="C15" sqref="C15"/>
    </sheetView>
  </sheetViews>
  <sheetFormatPr baseColWidth="10" defaultColWidth="11.44140625" defaultRowHeight="16.8" x14ac:dyDescent="0.4"/>
  <cols>
    <col min="1" max="1" width="16.88671875" style="62" bestFit="1" customWidth="1"/>
    <col min="2" max="2" width="19.44140625" style="62" bestFit="1" customWidth="1"/>
    <col min="3" max="3" width="30" style="62" bestFit="1" customWidth="1"/>
    <col min="4" max="4" width="21.33203125" style="62" customWidth="1"/>
    <col min="5" max="5" width="17.44140625" style="62" customWidth="1"/>
    <col min="6" max="6" width="24.6640625" style="62" customWidth="1"/>
    <col min="7" max="16384" width="11.44140625" style="62"/>
  </cols>
  <sheetData>
    <row r="1" spans="1:6" x14ac:dyDescent="0.4">
      <c r="A1" s="122"/>
      <c r="B1" s="122"/>
      <c r="C1" s="122"/>
      <c r="D1" s="122"/>
      <c r="E1" s="122"/>
      <c r="F1" s="122"/>
    </row>
    <row r="2" spans="1:6" ht="18.75" customHeight="1" x14ac:dyDescent="0.5">
      <c r="A2" s="123" t="s">
        <v>26</v>
      </c>
      <c r="B2" s="123"/>
      <c r="C2" s="123"/>
      <c r="D2" s="123"/>
      <c r="E2" s="123"/>
      <c r="F2" s="123"/>
    </row>
    <row r="3" spans="1:6" x14ac:dyDescent="0.4">
      <c r="A3" s="124" t="s">
        <v>144</v>
      </c>
      <c r="B3" s="124"/>
      <c r="C3" s="124"/>
      <c r="D3" s="124"/>
      <c r="E3" s="124"/>
      <c r="F3" s="124"/>
    </row>
    <row r="4" spans="1:6" x14ac:dyDescent="0.4">
      <c r="A4" s="122"/>
      <c r="B4" s="122"/>
      <c r="C4" s="122"/>
      <c r="D4" s="122"/>
      <c r="E4" s="122"/>
      <c r="F4" s="122"/>
    </row>
    <row r="5" spans="1:6" x14ac:dyDescent="0.4">
      <c r="A5" s="125" t="s">
        <v>27</v>
      </c>
      <c r="B5" s="125" t="s">
        <v>28</v>
      </c>
      <c r="C5" s="126" t="s">
        <v>143</v>
      </c>
      <c r="D5" s="122"/>
      <c r="E5" s="122"/>
      <c r="F5" s="122"/>
    </row>
    <row r="6" spans="1:6" x14ac:dyDescent="0.4">
      <c r="A6" s="127">
        <v>0</v>
      </c>
      <c r="B6" s="128">
        <v>0</v>
      </c>
      <c r="C6" s="129" t="s">
        <v>29</v>
      </c>
      <c r="D6" s="122"/>
      <c r="E6" s="122"/>
      <c r="F6" s="122"/>
    </row>
    <row r="7" spans="1:6" x14ac:dyDescent="0.4">
      <c r="A7" s="130">
        <v>1</v>
      </c>
      <c r="B7" s="131">
        <v>0.25</v>
      </c>
      <c r="C7" s="132" t="s">
        <v>30</v>
      </c>
      <c r="D7" s="122"/>
      <c r="E7" s="122"/>
      <c r="F7" s="122"/>
    </row>
    <row r="8" spans="1:6" x14ac:dyDescent="0.4">
      <c r="A8" s="133">
        <v>2</v>
      </c>
      <c r="B8" s="134">
        <v>0.5</v>
      </c>
      <c r="C8" s="135" t="s">
        <v>30</v>
      </c>
      <c r="D8" s="122"/>
      <c r="E8" s="122"/>
      <c r="F8" s="122"/>
    </row>
    <row r="9" spans="1:6" x14ac:dyDescent="0.4">
      <c r="A9" s="136">
        <v>3</v>
      </c>
      <c r="B9" s="137">
        <v>0.75</v>
      </c>
      <c r="C9" s="138" t="s">
        <v>30</v>
      </c>
      <c r="D9" s="122"/>
      <c r="E9" s="122"/>
      <c r="F9" s="122"/>
    </row>
    <row r="10" spans="1:6" x14ac:dyDescent="0.4">
      <c r="A10" s="139">
        <v>4</v>
      </c>
      <c r="B10" s="140">
        <v>1</v>
      </c>
      <c r="C10" s="141" t="s">
        <v>30</v>
      </c>
      <c r="D10" s="122"/>
      <c r="E10" s="122"/>
      <c r="F10" s="122"/>
    </row>
    <row r="11" spans="1:6" x14ac:dyDescent="0.4">
      <c r="A11" s="122"/>
      <c r="B11" s="122"/>
      <c r="C11" s="122"/>
      <c r="D11" s="122"/>
      <c r="E11" s="122"/>
      <c r="F11" s="122"/>
    </row>
    <row r="12" spans="1:6" x14ac:dyDescent="0.4">
      <c r="A12" s="124" t="s">
        <v>149</v>
      </c>
      <c r="B12" s="124"/>
      <c r="C12" s="124"/>
      <c r="D12" s="124"/>
      <c r="E12" s="124"/>
      <c r="F12" s="124"/>
    </row>
    <row r="13" spans="1:6" x14ac:dyDescent="0.4">
      <c r="A13" s="142"/>
      <c r="B13" s="142"/>
      <c r="C13" s="142"/>
      <c r="D13" s="142"/>
      <c r="E13" s="142"/>
      <c r="F13" s="142"/>
    </row>
    <row r="14" spans="1:6" x14ac:dyDescent="0.4">
      <c r="A14" s="125" t="s">
        <v>31</v>
      </c>
      <c r="B14" s="125" t="s">
        <v>32</v>
      </c>
      <c r="C14" s="125" t="s">
        <v>33</v>
      </c>
      <c r="D14" s="122"/>
      <c r="E14" s="122"/>
      <c r="F14" s="122"/>
    </row>
    <row r="15" spans="1:6" x14ac:dyDescent="0.4">
      <c r="A15" s="143"/>
      <c r="B15" s="144" t="s">
        <v>34</v>
      </c>
      <c r="C15" s="145" t="s">
        <v>35</v>
      </c>
      <c r="D15" s="122"/>
      <c r="E15" s="122"/>
      <c r="F15" s="122"/>
    </row>
    <row r="16" spans="1:6" x14ac:dyDescent="0.4">
      <c r="A16" s="146"/>
      <c r="B16" s="144" t="s">
        <v>36</v>
      </c>
      <c r="C16" s="145" t="s">
        <v>37</v>
      </c>
      <c r="D16" s="122"/>
      <c r="E16" s="122"/>
      <c r="F16" s="122"/>
    </row>
    <row r="17" spans="1:6" x14ac:dyDescent="0.4">
      <c r="A17" s="147"/>
      <c r="B17" s="144" t="s">
        <v>38</v>
      </c>
      <c r="C17" s="145" t="s">
        <v>39</v>
      </c>
      <c r="D17" s="122"/>
      <c r="E17" s="122"/>
      <c r="F17" s="122"/>
    </row>
  </sheetData>
  <sheetProtection algorithmName="SHA-512" hashValue="515DKi5cCkE4uLxmQt4SuM6nNx3GI3IFLKYgi0IhGD9uctuKyZcmE4tndqIU9h06hK6QYeLk3u4p7q5UqgKbKg==" saltValue="YL9ytCnS1XbV97abbsaucQ==" spinCount="100000" sheet="1" objects="1" scenarios="1"/>
  <mergeCells count="3">
    <mergeCell ref="A2:F2"/>
    <mergeCell ref="A3:F3"/>
    <mergeCell ref="A12:F12"/>
  </mergeCells>
  <printOptions horizontalCentered="1"/>
  <pageMargins left="0.19685039370078741" right="0.19685039370078741" top="0.59055118110236227" bottom="0.3937007874015748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Cédula de evaluación</vt:lpstr>
      <vt:lpstr>Ponderaciones</vt:lpstr>
      <vt:lpstr>Ponderaciones!Área_de_impresión</vt:lpstr>
      <vt:lpstr>'Cédula de evaluación'!Títulos_a_imprimir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CEDH</dc:creator>
  <cp:lastModifiedBy>CEDH</cp:lastModifiedBy>
  <cp:lastPrinted>2023-01-23T23:24:23Z</cp:lastPrinted>
  <dcterms:created xsi:type="dcterms:W3CDTF">2023-01-17T23:42:34Z</dcterms:created>
  <dcterms:modified xsi:type="dcterms:W3CDTF">2024-01-26T22:01:57Z</dcterms:modified>
</cp:coreProperties>
</file>