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0490" windowHeight="7530"/>
  </bookViews>
  <sheets>
    <sheet name="EAEPED_OG" sheetId="1" r:id="rId1"/>
  </sheets>
  <definedNames>
    <definedName name="_xlnm.Print_Titles" localSheetId="0">EAEPED_OG!$2:$8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55" i="1"/>
  <c r="H59" i="1"/>
  <c r="H43" i="1"/>
  <c r="H45" i="1"/>
  <c r="H33" i="1"/>
  <c r="H25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H61" i="1" s="1"/>
  <c r="E52" i="1"/>
  <c r="H52" i="1" s="1"/>
  <c r="E53" i="1"/>
  <c r="H53" i="1" s="1"/>
  <c r="E54" i="1"/>
  <c r="H54" i="1" s="1"/>
  <c r="E55" i="1"/>
  <c r="E56" i="1"/>
  <c r="H56" i="1" s="1"/>
  <c r="E57" i="1"/>
  <c r="H57" i="1" s="1"/>
  <c r="E58" i="1"/>
  <c r="H58" i="1" s="1"/>
  <c r="E59" i="1"/>
  <c r="E51" i="1"/>
  <c r="H51" i="1" s="1"/>
  <c r="E42" i="1"/>
  <c r="H42" i="1" s="1"/>
  <c r="E43" i="1"/>
  <c r="E44" i="1"/>
  <c r="H44" i="1" s="1"/>
  <c r="E45" i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10" i="1"/>
  <c r="C10" i="1"/>
  <c r="C160" i="1" s="1"/>
  <c r="G10" i="1" l="1"/>
  <c r="G160" i="1" s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<sst xmlns="http://schemas.openxmlformats.org/spreadsheetml/2006/main" count="169" uniqueCount="96">
  <si>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</si>
  <si>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</si>
  <si>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</si>
  <si>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</si>
  <si>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</si>
  <si>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</si>
  <si>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</si>
  <si>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</si>
  <si>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</si>
  <si>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</si>
  <si>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</si>
  <si>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</si>
  <si>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</si>
  <si>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</si>
  <si>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</si>
  <si>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</si>
  <si>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</si>
  <si>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</si>
  <si>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</si>
  <si>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</si>
  <si>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</si>
  <si>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</si>
  <si>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</si>
  <si>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</si>
  <si>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</si>
  <si>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</si>
  <si>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</si>
  <si>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</si>
  <si>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</si>
  <si>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</si>
  <si>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</si>
  <si>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</si>
  <si>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</si>
  <si>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</si>
  <si>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</si>
  <si>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</si>
  <si>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</si>
  <si>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</si>
  <si>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</si>
  <si>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</si>
  <si>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</si>
  <si>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</si>
  <si>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</si>
  <si>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</si>
  <si>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</si>
  <si>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</si>
  <si>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</si>
  <si>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</si>
  <si>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</si>
  <si>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</si>
  <si>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</si>
  <si>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</si>
  <si>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</si>
  <si>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</si>
  <si>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</si>
  <si>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</si>
  <si>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</si>
  <si>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</si>
  <si>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</si>
  <si>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</si>
  <si>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</si>
  <si>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</si>
  <si>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</si>
  <si>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</si>
  <si>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</si>
  <si>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</si>
  <si>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</si>
  <si>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</si>
  <si>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</si>
  <si>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</si>
  <si>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</si>
  <si>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</si>
  <si>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</si>
  <si>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</si>
  <si>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</si>
  <si>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</si>
  <si>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</si>
  <si>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</si>
  <si>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</si>
  <si>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</si>
  <si>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</si>
  <si>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</si>
  <si>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</si>
  <si>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</si>
  <si>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</si>
  <si>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</si>
  <si>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</si>
  <si>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</si>
  <si>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COMISION ESTATAL DE LOS DERECHOS HUMANOS</t>
  </si>
  <si>
    <t>Del 01 de enero al 31 de diciembre de 2022 (b)</t>
  </si>
  <si>
    <t>.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</si>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</sst>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369358</xdr:colOff>
      <xdr:row>165</xdr:row>
      <xdr:rowOff>180975</xdr:rowOff>
    </xdr:from>
    <xdr:to>
      <xdr:col>1</xdr:col>
      <xdr:colOff>2522008</xdr:colOff>
      <xdr:row>166</xdr:row>
      <xdr:rowOff>0</xdr:rowOff>
    </xdr:to>
    <xdr:cxnSp macro="">
      <xdr:nvCxnSpPr>
        <xdr:cNvPr id="2" name="Conector recto 1"/>
        <xdr:cNvCxnSpPr/>
      </xdr:nvCxnSpPr>
      <xdr:spPr>
        <a:xfrm>
          <a:off x="612775" y="33507892"/>
          <a:ext cx="2152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440269</xdr:colOff>
      <xdr:row>165</xdr:row>
      <xdr:rowOff>169333</xdr:rowOff>
    </xdr:from>
    <xdr:to>
      <xdr:col>5</xdr:col>
      <xdr:colOff>539752</xdr:colOff>
      <xdr:row>165</xdr:row>
      <xdr:rowOff>171450</xdr:rowOff>
    </xdr:to>
    <xdr:cxnSp macro="">
      <xdr:nvCxnSpPr>
        <xdr:cNvPr id="3" name="Conector recto 2"/>
        <xdr:cNvCxnSpPr/>
      </xdr:nvCxnSpPr>
      <xdr:spPr>
        <a:xfrm flipV="1">
          <a:off x="4525436" y="33496250"/>
          <a:ext cx="1972733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45" zoomScale="90" zoomScaleNormal="90" workbookViewId="0">
      <selection activeCell="F164" sqref="F16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86782363</v>
      </c>
      <c r="D10" s="8">
        <f>SUM(D12,D20,D30,D40,D50,D60,D64,D73,D77)</f>
        <v>6802100</v>
      </c>
      <c r="E10" s="28">
        <f t="shared" ref="E10:H10" si="0">SUM(E12,E20,E30,E40,E50,E60,E64,E73,E77)</f>
        <v>93584463</v>
      </c>
      <c r="F10" s="8">
        <f t="shared" si="0"/>
        <v>75000426</v>
      </c>
      <c r="G10" s="8">
        <f t="shared" si="0"/>
        <v>74751852</v>
      </c>
      <c r="H10" s="28">
        <f t="shared" si="0"/>
        <v>18584037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26.25" customHeight="1" x14ac:dyDescent="0.2">
      <c r="B12" s="6" t="s">
        <v>13</v>
      </c>
      <c r="C12" s="7">
        <f>SUM(C13:C19)</f>
        <v>72258442</v>
      </c>
      <c r="D12" s="7">
        <f>SUM(D13:D19)</f>
        <v>-142977</v>
      </c>
      <c r="E12" s="29">
        <f t="shared" ref="E12:H12" si="1">SUM(E13:E19)</f>
        <v>72115465</v>
      </c>
      <c r="F12" s="7">
        <f t="shared" si="1"/>
        <v>58274321</v>
      </c>
      <c r="G12" s="7">
        <f t="shared" si="1"/>
        <v>58271320</v>
      </c>
      <c r="H12" s="29">
        <f t="shared" si="1"/>
        <v>13841144</v>
      </c>
    </row>
    <row r="13" spans="2:9" ht="24" x14ac:dyDescent="0.2">
      <c r="B13" s="10" t="s">
        <v>14</v>
      </c>
      <c r="C13" s="25">
        <v>30658469</v>
      </c>
      <c r="D13" s="25">
        <v>-1073628</v>
      </c>
      <c r="E13" s="30">
        <f>SUM(C13:D13)</f>
        <v>29584841</v>
      </c>
      <c r="F13" s="26">
        <v>23198757</v>
      </c>
      <c r="G13" s="26">
        <v>23198757</v>
      </c>
      <c r="H13" s="34">
        <f>SUM(E13-F13)</f>
        <v>6386084</v>
      </c>
    </row>
    <row r="14" spans="2:9" ht="22.9" customHeight="1" x14ac:dyDescent="0.2">
      <c r="B14" s="10" t="s">
        <v>15</v>
      </c>
      <c r="C14" s="25">
        <v>0</v>
      </c>
      <c r="D14" s="25">
        <v>0</v>
      </c>
      <c r="E14" s="30">
        <f t="shared" ref="E14:E79" si="2">SUM(C14:D14)</f>
        <v>0</v>
      </c>
      <c r="F14" s="26">
        <v>0</v>
      </c>
      <c r="G14" s="26">
        <v>0</v>
      </c>
      <c r="H14" s="34">
        <f t="shared" ref="H14:H79" si="3">SUM(E14-F14)</f>
        <v>0</v>
      </c>
    </row>
    <row r="15" spans="2:9" x14ac:dyDescent="0.2">
      <c r="B15" s="10" t="s">
        <v>16</v>
      </c>
      <c r="C15" s="25">
        <v>27876878</v>
      </c>
      <c r="D15" s="25">
        <v>274447</v>
      </c>
      <c r="E15" s="30">
        <f t="shared" si="2"/>
        <v>28151325</v>
      </c>
      <c r="F15" s="26">
        <v>24580611</v>
      </c>
      <c r="G15" s="26">
        <v>24580610</v>
      </c>
      <c r="H15" s="34">
        <f t="shared" si="3"/>
        <v>3570714</v>
      </c>
    </row>
    <row r="16" spans="2:9" x14ac:dyDescent="0.2">
      <c r="B16" s="10" t="s">
        <v>17</v>
      </c>
      <c r="C16" s="25">
        <v>6730087</v>
      </c>
      <c r="D16" s="25">
        <v>-142978</v>
      </c>
      <c r="E16" s="30">
        <f t="shared" si="2"/>
        <v>6587109</v>
      </c>
      <c r="F16" s="26">
        <v>3953887</v>
      </c>
      <c r="G16" s="26">
        <v>3953887</v>
      </c>
      <c r="H16" s="34">
        <f t="shared" si="3"/>
        <v>2633222</v>
      </c>
    </row>
    <row r="17" spans="2:8" x14ac:dyDescent="0.2">
      <c r="B17" s="10" t="s">
        <v>18</v>
      </c>
      <c r="C17" s="25">
        <v>1455984</v>
      </c>
      <c r="D17" s="25">
        <v>743749</v>
      </c>
      <c r="E17" s="30">
        <f t="shared" si="2"/>
        <v>2199733</v>
      </c>
      <c r="F17" s="26">
        <v>1808047</v>
      </c>
      <c r="G17" s="26">
        <v>1805047</v>
      </c>
      <c r="H17" s="34">
        <f t="shared" si="3"/>
        <v>391686</v>
      </c>
    </row>
    <row r="18" spans="2:8" x14ac:dyDescent="0.2">
      <c r="B18" s="10" t="s">
        <v>19</v>
      </c>
      <c r="C18" s="25"/>
      <c r="D18" s="25"/>
      <c r="E18" s="30">
        <f t="shared" si="2"/>
        <v>0</v>
      </c>
      <c r="F18" s="26"/>
      <c r="G18" s="26"/>
      <c r="H18" s="34">
        <f t="shared" si="3"/>
        <v>0</v>
      </c>
    </row>
    <row r="19" spans="2:8" x14ac:dyDescent="0.2">
      <c r="B19" s="10" t="s">
        <v>20</v>
      </c>
      <c r="C19" s="25">
        <v>5537024</v>
      </c>
      <c r="D19" s="25">
        <v>55433</v>
      </c>
      <c r="E19" s="30">
        <f t="shared" si="2"/>
        <v>5592457</v>
      </c>
      <c r="F19" s="26">
        <v>4733019</v>
      </c>
      <c r="G19" s="26">
        <v>4733019</v>
      </c>
      <c r="H19" s="34">
        <f t="shared" si="3"/>
        <v>859438</v>
      </c>
    </row>
    <row r="20" spans="2:8" s="9" customFormat="1" ht="37.5" customHeight="1" x14ac:dyDescent="0.2">
      <c r="B20" s="12" t="s">
        <v>21</v>
      </c>
      <c r="C20" s="7">
        <f>SUM(C21:C29)</f>
        <v>2599374</v>
      </c>
      <c r="D20" s="7">
        <f t="shared" ref="D20:H20" si="4">SUM(D21:D29)</f>
        <v>-616979</v>
      </c>
      <c r="E20" s="29">
        <f t="shared" si="4"/>
        <v>1982395</v>
      </c>
      <c r="F20" s="7">
        <f t="shared" si="4"/>
        <v>1907393</v>
      </c>
      <c r="G20" s="7">
        <f t="shared" si="4"/>
        <v>1885876</v>
      </c>
      <c r="H20" s="29">
        <f t="shared" si="4"/>
        <v>75002</v>
      </c>
    </row>
    <row r="21" spans="2:8" ht="24" x14ac:dyDescent="0.2">
      <c r="B21" s="10" t="s">
        <v>22</v>
      </c>
      <c r="C21" s="25">
        <v>1141824</v>
      </c>
      <c r="D21" s="25">
        <v>-117967</v>
      </c>
      <c r="E21" s="30">
        <f t="shared" si="2"/>
        <v>1023857</v>
      </c>
      <c r="F21" s="26">
        <v>956633</v>
      </c>
      <c r="G21" s="26">
        <v>953586</v>
      </c>
      <c r="H21" s="34">
        <f t="shared" si="3"/>
        <v>67224</v>
      </c>
    </row>
    <row r="22" spans="2:8" x14ac:dyDescent="0.2">
      <c r="B22" s="10" t="s">
        <v>23</v>
      </c>
      <c r="C22" s="25">
        <v>0</v>
      </c>
      <c r="D22" s="25">
        <v>127130</v>
      </c>
      <c r="E22" s="30">
        <f t="shared" si="2"/>
        <v>127130</v>
      </c>
      <c r="F22" s="26">
        <v>127130</v>
      </c>
      <c r="G22" s="26">
        <v>123633</v>
      </c>
      <c r="H22" s="34">
        <f t="shared" si="3"/>
        <v>0</v>
      </c>
    </row>
    <row r="23" spans="2:8" ht="24" x14ac:dyDescent="0.2">
      <c r="B23" s="10" t="s">
        <v>24</v>
      </c>
      <c r="C23" s="25"/>
      <c r="D23" s="25"/>
      <c r="E23" s="30">
        <f t="shared" si="2"/>
        <v>0</v>
      </c>
      <c r="F23" s="26"/>
      <c r="G23" s="26"/>
      <c r="H23" s="34">
        <f t="shared" si="3"/>
        <v>0</v>
      </c>
    </row>
    <row r="24" spans="2:8" ht="24" x14ac:dyDescent="0.2">
      <c r="B24" s="10" t="s">
        <v>25</v>
      </c>
      <c r="C24" s="25">
        <v>0</v>
      </c>
      <c r="D24" s="25">
        <v>10647</v>
      </c>
      <c r="E24" s="30">
        <f t="shared" si="2"/>
        <v>10647</v>
      </c>
      <c r="F24" s="26">
        <v>10647</v>
      </c>
      <c r="G24" s="26">
        <v>10647</v>
      </c>
      <c r="H24" s="34">
        <f t="shared" si="3"/>
        <v>0</v>
      </c>
    </row>
    <row r="25" spans="2:8" ht="23.45" customHeight="1" x14ac:dyDescent="0.2">
      <c r="B25" s="10" t="s">
        <v>26</v>
      </c>
      <c r="C25" s="25"/>
      <c r="D25" s="25"/>
      <c r="E25" s="30">
        <f t="shared" si="2"/>
        <v>0</v>
      </c>
      <c r="F25" s="26"/>
      <c r="G25" s="26"/>
      <c r="H25" s="34">
        <f t="shared" si="3"/>
        <v>0</v>
      </c>
    </row>
    <row r="26" spans="2:8" x14ac:dyDescent="0.2">
      <c r="B26" s="10" t="s">
        <v>27</v>
      </c>
      <c r="C26" s="25">
        <v>1100000</v>
      </c>
      <c r="D26" s="25">
        <v>-549909</v>
      </c>
      <c r="E26" s="30">
        <f t="shared" si="2"/>
        <v>550091</v>
      </c>
      <c r="F26" s="26">
        <v>550091</v>
      </c>
      <c r="G26" s="26">
        <v>535118</v>
      </c>
      <c r="H26" s="34">
        <f t="shared" si="3"/>
        <v>0</v>
      </c>
    </row>
    <row r="27" spans="2:8" ht="24" x14ac:dyDescent="0.2">
      <c r="B27" s="10" t="s">
        <v>28</v>
      </c>
      <c r="C27" s="25">
        <v>150000</v>
      </c>
      <c r="D27" s="25">
        <v>-95803</v>
      </c>
      <c r="E27" s="30">
        <f t="shared" si="2"/>
        <v>54197</v>
      </c>
      <c r="F27" s="26">
        <v>54197</v>
      </c>
      <c r="G27" s="26">
        <v>54197</v>
      </c>
      <c r="H27" s="34">
        <f t="shared" si="3"/>
        <v>0</v>
      </c>
    </row>
    <row r="28" spans="2:8" ht="12" customHeight="1" x14ac:dyDescent="0.2">
      <c r="B28" s="10" t="s">
        <v>29</v>
      </c>
      <c r="C28" s="25"/>
      <c r="D28" s="25"/>
      <c r="E28" s="30">
        <f t="shared" si="2"/>
        <v>0</v>
      </c>
      <c r="F28" s="26"/>
      <c r="G28" s="26"/>
      <c r="H28" s="34">
        <f t="shared" si="3"/>
        <v>0</v>
      </c>
    </row>
    <row r="29" spans="2:8" ht="25.9" customHeight="1" x14ac:dyDescent="0.2">
      <c r="B29" s="10" t="s">
        <v>30</v>
      </c>
      <c r="C29" s="25">
        <v>207550</v>
      </c>
      <c r="D29" s="25">
        <v>8923</v>
      </c>
      <c r="E29" s="30">
        <f t="shared" si="2"/>
        <v>216473</v>
      </c>
      <c r="F29" s="26">
        <v>208695</v>
      </c>
      <c r="G29" s="26">
        <v>208695</v>
      </c>
      <c r="H29" s="34">
        <f t="shared" si="3"/>
        <v>7778</v>
      </c>
    </row>
    <row r="30" spans="2:8" s="9" customFormat="1" ht="34.5" customHeight="1" x14ac:dyDescent="0.2">
      <c r="B30" s="12" t="s">
        <v>31</v>
      </c>
      <c r="C30" s="7">
        <f>SUM(C31:C39)</f>
        <v>6036522</v>
      </c>
      <c r="D30" s="7">
        <f t="shared" ref="D30:H30" si="5">SUM(D31:D39)</f>
        <v>2879291</v>
      </c>
      <c r="E30" s="29">
        <f t="shared" si="5"/>
        <v>8915813</v>
      </c>
      <c r="F30" s="7">
        <f t="shared" si="5"/>
        <v>6505112</v>
      </c>
      <c r="G30" s="7">
        <f t="shared" si="5"/>
        <v>6281056</v>
      </c>
      <c r="H30" s="29">
        <f t="shared" si="5"/>
        <v>2410701</v>
      </c>
    </row>
    <row r="31" spans="2:8" x14ac:dyDescent="0.2">
      <c r="B31" s="10" t="s">
        <v>32</v>
      </c>
      <c r="C31" s="25">
        <v>1549330</v>
      </c>
      <c r="D31" s="25">
        <v>-178399</v>
      </c>
      <c r="E31" s="30">
        <f t="shared" si="2"/>
        <v>1370931</v>
      </c>
      <c r="F31" s="26">
        <v>1370931</v>
      </c>
      <c r="G31" s="26">
        <v>1338291</v>
      </c>
      <c r="H31" s="34">
        <f t="shared" si="3"/>
        <v>0</v>
      </c>
    </row>
    <row r="32" spans="2:8" x14ac:dyDescent="0.2">
      <c r="B32" s="10" t="s">
        <v>33</v>
      </c>
      <c r="C32" s="25">
        <v>568845</v>
      </c>
      <c r="D32" s="25">
        <v>417068</v>
      </c>
      <c r="E32" s="30">
        <f t="shared" si="2"/>
        <v>985913</v>
      </c>
      <c r="F32" s="26">
        <v>985913</v>
      </c>
      <c r="G32" s="26">
        <v>954137</v>
      </c>
      <c r="H32" s="34">
        <f t="shared" si="3"/>
        <v>0</v>
      </c>
    </row>
    <row r="33" spans="2:8" ht="24" x14ac:dyDescent="0.2">
      <c r="B33" s="10" t="s">
        <v>34</v>
      </c>
      <c r="C33" s="25">
        <v>499182</v>
      </c>
      <c r="D33" s="25">
        <v>389262</v>
      </c>
      <c r="E33" s="30">
        <f t="shared" si="2"/>
        <v>888444</v>
      </c>
      <c r="F33" s="26">
        <v>742355</v>
      </c>
      <c r="G33" s="26">
        <v>641463</v>
      </c>
      <c r="H33" s="34">
        <f t="shared" si="3"/>
        <v>146089</v>
      </c>
    </row>
    <row r="34" spans="2:8" ht="24.6" customHeight="1" x14ac:dyDescent="0.2">
      <c r="B34" s="10" t="s">
        <v>35</v>
      </c>
      <c r="C34" s="25">
        <v>666460</v>
      </c>
      <c r="D34" s="25">
        <v>-410048</v>
      </c>
      <c r="E34" s="30">
        <f t="shared" si="2"/>
        <v>256412</v>
      </c>
      <c r="F34" s="26">
        <v>256412</v>
      </c>
      <c r="G34" s="26">
        <v>256412</v>
      </c>
      <c r="H34" s="34">
        <f t="shared" si="3"/>
        <v>0</v>
      </c>
    </row>
    <row r="35" spans="2:8" ht="24" x14ac:dyDescent="0.2">
      <c r="B35" s="10" t="s">
        <v>36</v>
      </c>
      <c r="C35" s="25">
        <v>1542400</v>
      </c>
      <c r="D35" s="25">
        <v>2612041</v>
      </c>
      <c r="E35" s="30">
        <f t="shared" si="2"/>
        <v>4154441</v>
      </c>
      <c r="F35" s="26">
        <v>1889829</v>
      </c>
      <c r="G35" s="26">
        <v>1848213</v>
      </c>
      <c r="H35" s="34">
        <f t="shared" si="3"/>
        <v>2264612</v>
      </c>
    </row>
    <row r="36" spans="2:8" ht="24" x14ac:dyDescent="0.2">
      <c r="B36" s="10" t="s">
        <v>37</v>
      </c>
      <c r="C36" s="25">
        <v>920208</v>
      </c>
      <c r="D36" s="25">
        <v>-616815</v>
      </c>
      <c r="E36" s="30">
        <f t="shared" si="2"/>
        <v>303393</v>
      </c>
      <c r="F36" s="26">
        <v>303393</v>
      </c>
      <c r="G36" s="26">
        <v>303393</v>
      </c>
      <c r="H36" s="34">
        <f t="shared" si="3"/>
        <v>0</v>
      </c>
    </row>
    <row r="37" spans="2:8" x14ac:dyDescent="0.2">
      <c r="B37" s="10" t="s">
        <v>38</v>
      </c>
      <c r="C37" s="25">
        <v>0</v>
      </c>
      <c r="D37" s="25">
        <v>593140</v>
      </c>
      <c r="E37" s="30">
        <f t="shared" si="2"/>
        <v>593140</v>
      </c>
      <c r="F37" s="26">
        <v>593140</v>
      </c>
      <c r="G37" s="26">
        <v>586573</v>
      </c>
      <c r="H37" s="34">
        <f t="shared" si="3"/>
        <v>0</v>
      </c>
    </row>
    <row r="38" spans="2:8" x14ac:dyDescent="0.2">
      <c r="B38" s="10" t="s">
        <v>39</v>
      </c>
      <c r="C38" s="25">
        <v>977</v>
      </c>
      <c r="D38" s="25">
        <v>30715</v>
      </c>
      <c r="E38" s="30">
        <f t="shared" si="2"/>
        <v>31692</v>
      </c>
      <c r="F38" s="26">
        <v>31692</v>
      </c>
      <c r="G38" s="26">
        <v>31692</v>
      </c>
      <c r="H38" s="34">
        <f t="shared" si="3"/>
        <v>0</v>
      </c>
    </row>
    <row r="39" spans="2:8" ht="21" customHeight="1" x14ac:dyDescent="0.2">
      <c r="B39" s="10" t="s">
        <v>40</v>
      </c>
      <c r="C39" s="25">
        <v>289120</v>
      </c>
      <c r="D39" s="25">
        <v>42327</v>
      </c>
      <c r="E39" s="30">
        <f t="shared" si="2"/>
        <v>331447</v>
      </c>
      <c r="F39" s="26">
        <v>331447</v>
      </c>
      <c r="G39" s="26">
        <v>320882</v>
      </c>
      <c r="H39" s="34">
        <f t="shared" si="3"/>
        <v>0</v>
      </c>
    </row>
    <row r="40" spans="2:8" s="9" customFormat="1" ht="33" customHeight="1" x14ac:dyDescent="0.2">
      <c r="B40" s="12" t="s">
        <v>41</v>
      </c>
      <c r="C40" s="7">
        <f>SUM(C41:C49)</f>
        <v>1868025</v>
      </c>
      <c r="D40" s="7">
        <f t="shared" ref="D40:H40" si="6">SUM(D41:D49)</f>
        <v>142978</v>
      </c>
      <c r="E40" s="29">
        <f t="shared" si="6"/>
        <v>2011003</v>
      </c>
      <c r="F40" s="7">
        <f t="shared" si="6"/>
        <v>1252054</v>
      </c>
      <c r="G40" s="7">
        <f t="shared" si="6"/>
        <v>1252054</v>
      </c>
      <c r="H40" s="29">
        <f t="shared" si="6"/>
        <v>758949</v>
      </c>
    </row>
    <row r="41" spans="2:8" ht="24" x14ac:dyDescent="0.2">
      <c r="B41" s="10" t="s">
        <v>42</v>
      </c>
      <c r="C41" s="25">
        <v>446796</v>
      </c>
      <c r="D41" s="25">
        <v>142978</v>
      </c>
      <c r="E41" s="30">
        <f t="shared" si="2"/>
        <v>589774</v>
      </c>
      <c r="F41" s="26">
        <v>547011</v>
      </c>
      <c r="G41" s="26">
        <v>547011</v>
      </c>
      <c r="H41" s="34">
        <f t="shared" si="3"/>
        <v>42763</v>
      </c>
    </row>
    <row r="42" spans="2:8" x14ac:dyDescent="0.2">
      <c r="B42" s="10" t="s">
        <v>43</v>
      </c>
      <c r="C42" s="25"/>
      <c r="D42" s="25" t="s">
        <v>90</v>
      </c>
      <c r="E42" s="30">
        <f t="shared" si="2"/>
        <v>0</v>
      </c>
      <c r="F42" s="26"/>
      <c r="G42" s="26"/>
      <c r="H42" s="34">
        <f t="shared" si="3"/>
        <v>0</v>
      </c>
    </row>
    <row r="43" spans="2:8" x14ac:dyDescent="0.2">
      <c r="B43" s="10" t="s">
        <v>44</v>
      </c>
      <c r="C43" s="25"/>
      <c r="D43" s="25"/>
      <c r="E43" s="30">
        <f t="shared" si="2"/>
        <v>0</v>
      </c>
      <c r="F43" s="26"/>
      <c r="G43" s="26"/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3259</v>
      </c>
      <c r="E44" s="30">
        <f t="shared" si="2"/>
        <v>3259</v>
      </c>
      <c r="F44" s="26">
        <v>3259</v>
      </c>
      <c r="G44" s="26">
        <v>3259</v>
      </c>
      <c r="H44" s="34">
        <f t="shared" si="3"/>
        <v>0</v>
      </c>
    </row>
    <row r="45" spans="2:8" x14ac:dyDescent="0.2">
      <c r="B45" s="10" t="s">
        <v>46</v>
      </c>
      <c r="C45" s="25">
        <v>1221229</v>
      </c>
      <c r="D45" s="25">
        <v>0</v>
      </c>
      <c r="E45" s="30">
        <f t="shared" si="2"/>
        <v>1221229</v>
      </c>
      <c r="F45" s="26">
        <v>612283</v>
      </c>
      <c r="G45" s="26">
        <v>612283</v>
      </c>
      <c r="H45" s="34">
        <f t="shared" si="3"/>
        <v>608946</v>
      </c>
    </row>
    <row r="46" spans="2:8" ht="24" x14ac:dyDescent="0.2">
      <c r="B46" s="10" t="s">
        <v>47</v>
      </c>
      <c r="C46" s="25"/>
      <c r="D46" s="25"/>
      <c r="E46" s="30">
        <f t="shared" si="2"/>
        <v>0</v>
      </c>
      <c r="F46" s="26"/>
      <c r="G46" s="26"/>
      <c r="H46" s="34">
        <f t="shared" si="3"/>
        <v>0</v>
      </c>
    </row>
    <row r="47" spans="2:8" x14ac:dyDescent="0.2">
      <c r="B47" s="10" t="s">
        <v>48</v>
      </c>
      <c r="C47" s="25"/>
      <c r="D47" s="25"/>
      <c r="E47" s="30">
        <f t="shared" si="2"/>
        <v>0</v>
      </c>
      <c r="F47" s="26"/>
      <c r="G47" s="26"/>
      <c r="H47" s="34">
        <f t="shared" si="3"/>
        <v>0</v>
      </c>
    </row>
    <row r="48" spans="2:8" x14ac:dyDescent="0.2">
      <c r="B48" s="10" t="s">
        <v>49</v>
      </c>
      <c r="C48" s="25">
        <v>200000</v>
      </c>
      <c r="D48" s="25">
        <v>-3259</v>
      </c>
      <c r="E48" s="30">
        <f t="shared" si="2"/>
        <v>196741</v>
      </c>
      <c r="F48" s="26">
        <v>89501</v>
      </c>
      <c r="G48" s="26">
        <v>89501</v>
      </c>
      <c r="H48" s="34">
        <f t="shared" si="3"/>
        <v>107240</v>
      </c>
    </row>
    <row r="49" spans="2:8" x14ac:dyDescent="0.2">
      <c r="B49" s="10" t="s">
        <v>50</v>
      </c>
      <c r="C49" s="25"/>
      <c r="D49" s="25"/>
      <c r="E49" s="30">
        <f t="shared" si="2"/>
        <v>0</v>
      </c>
      <c r="F49" s="26"/>
      <c r="G49" s="26"/>
      <c r="H49" s="34">
        <f t="shared" si="3"/>
        <v>0</v>
      </c>
    </row>
    <row r="50" spans="2:8" s="9" customFormat="1" ht="33" customHeight="1" x14ac:dyDescent="0.2">
      <c r="B50" s="12" t="s">
        <v>51</v>
      </c>
      <c r="C50" s="7">
        <f>SUM(C51:C59)</f>
        <v>4020000</v>
      </c>
      <c r="D50" s="7">
        <f t="shared" ref="D50:H50" si="7">SUM(D51:D59)</f>
        <v>4339787</v>
      </c>
      <c r="E50" s="29">
        <f t="shared" si="7"/>
        <v>8359787</v>
      </c>
      <c r="F50" s="7">
        <f t="shared" si="7"/>
        <v>6876759</v>
      </c>
      <c r="G50" s="7">
        <f t="shared" si="7"/>
        <v>6876759</v>
      </c>
      <c r="H50" s="29">
        <f t="shared" si="7"/>
        <v>1483028</v>
      </c>
    </row>
    <row r="51" spans="2:8" x14ac:dyDescent="0.2">
      <c r="B51" s="10" t="s">
        <v>52</v>
      </c>
      <c r="C51" s="25">
        <v>3800000</v>
      </c>
      <c r="D51" s="25">
        <v>-652674</v>
      </c>
      <c r="E51" s="30">
        <f t="shared" si="2"/>
        <v>3147326</v>
      </c>
      <c r="F51" s="26">
        <v>1746392</v>
      </c>
      <c r="G51" s="26">
        <v>1746392</v>
      </c>
      <c r="H51" s="34">
        <f t="shared" si="3"/>
        <v>1400934</v>
      </c>
    </row>
    <row r="52" spans="2:8" x14ac:dyDescent="0.2">
      <c r="B52" s="10" t="s">
        <v>53</v>
      </c>
      <c r="C52" s="25">
        <v>20000</v>
      </c>
      <c r="D52" s="25">
        <v>23789</v>
      </c>
      <c r="E52" s="30">
        <f t="shared" si="2"/>
        <v>43789</v>
      </c>
      <c r="F52" s="26">
        <v>43789</v>
      </c>
      <c r="G52" s="26">
        <v>43789</v>
      </c>
      <c r="H52" s="34">
        <f t="shared" si="3"/>
        <v>0</v>
      </c>
    </row>
    <row r="53" spans="2:8" ht="24" x14ac:dyDescent="0.2">
      <c r="B53" s="10" t="s">
        <v>54</v>
      </c>
      <c r="C53" s="25"/>
      <c r="D53" s="25"/>
      <c r="E53" s="30">
        <f t="shared" si="2"/>
        <v>0</v>
      </c>
      <c r="F53" s="26"/>
      <c r="G53" s="26"/>
      <c r="H53" s="34">
        <f t="shared" si="3"/>
        <v>0</v>
      </c>
    </row>
    <row r="54" spans="2:8" x14ac:dyDescent="0.2">
      <c r="B54" s="10" t="s">
        <v>55</v>
      </c>
      <c r="C54" s="25">
        <v>0</v>
      </c>
      <c r="D54" s="25">
        <v>4474000</v>
      </c>
      <c r="E54" s="30">
        <f t="shared" si="2"/>
        <v>4474000</v>
      </c>
      <c r="F54" s="26">
        <v>4453600</v>
      </c>
      <c r="G54" s="26">
        <v>4453600</v>
      </c>
      <c r="H54" s="34">
        <f t="shared" si="3"/>
        <v>20400</v>
      </c>
    </row>
    <row r="55" spans="2:8" x14ac:dyDescent="0.2">
      <c r="B55" s="10" t="s">
        <v>56</v>
      </c>
      <c r="C55" s="25"/>
      <c r="D55" s="25"/>
      <c r="E55" s="30">
        <f t="shared" si="2"/>
        <v>0</v>
      </c>
      <c r="F55" s="26"/>
      <c r="G55" s="26"/>
      <c r="H55" s="34">
        <f t="shared" si="3"/>
        <v>0</v>
      </c>
    </row>
    <row r="56" spans="2:8" x14ac:dyDescent="0.2">
      <c r="B56" s="10" t="s">
        <v>57</v>
      </c>
      <c r="C56" s="25">
        <v>200000</v>
      </c>
      <c r="D56" s="25">
        <v>494672</v>
      </c>
      <c r="E56" s="30">
        <f t="shared" si="2"/>
        <v>694672</v>
      </c>
      <c r="F56" s="26">
        <v>632978</v>
      </c>
      <c r="G56" s="26">
        <v>632978</v>
      </c>
      <c r="H56" s="34">
        <f t="shared" si="3"/>
        <v>61694</v>
      </c>
    </row>
    <row r="57" spans="2:8" x14ac:dyDescent="0.2">
      <c r="B57" s="10" t="s">
        <v>58</v>
      </c>
      <c r="C57" s="25"/>
      <c r="D57" s="25"/>
      <c r="E57" s="30">
        <f t="shared" si="2"/>
        <v>0</v>
      </c>
      <c r="F57" s="26"/>
      <c r="G57" s="26"/>
      <c r="H57" s="34">
        <f t="shared" si="3"/>
        <v>0</v>
      </c>
    </row>
    <row r="58" spans="2:8" x14ac:dyDescent="0.2">
      <c r="B58" s="10" t="s">
        <v>59</v>
      </c>
      <c r="C58" s="25"/>
      <c r="D58" s="25"/>
      <c r="E58" s="30">
        <f t="shared" si="2"/>
        <v>0</v>
      </c>
      <c r="F58" s="26"/>
      <c r="G58" s="26"/>
      <c r="H58" s="34">
        <f t="shared" si="3"/>
        <v>0</v>
      </c>
    </row>
    <row r="59" spans="2:8" x14ac:dyDescent="0.2">
      <c r="B59" s="10" t="s">
        <v>60</v>
      </c>
      <c r="C59" s="25"/>
      <c r="D59" s="25"/>
      <c r="E59" s="30">
        <f t="shared" si="2"/>
        <v>0</v>
      </c>
      <c r="F59" s="26"/>
      <c r="G59" s="26"/>
      <c r="H59" s="34">
        <f t="shared" si="3"/>
        <v>0</v>
      </c>
    </row>
    <row r="60" spans="2:8" s="9" customFormat="1" ht="18.75" customHeight="1" x14ac:dyDescent="0.2">
      <c r="B60" s="6" t="s">
        <v>61</v>
      </c>
      <c r="C60" s="7">
        <f>SUM(C61:C63)</f>
        <v>0</v>
      </c>
      <c r="D60" s="7">
        <f t="shared" ref="D60:H60" si="8">SUM(D61:D63)</f>
        <v>200000</v>
      </c>
      <c r="E60" s="29">
        <f t="shared" si="8"/>
        <v>200000</v>
      </c>
      <c r="F60" s="7">
        <f t="shared" si="8"/>
        <v>184787</v>
      </c>
      <c r="G60" s="7">
        <f t="shared" si="8"/>
        <v>184787</v>
      </c>
      <c r="H60" s="29">
        <f t="shared" si="8"/>
        <v>15213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0</v>
      </c>
      <c r="D62" s="25">
        <v>200000</v>
      </c>
      <c r="E62" s="30">
        <f t="shared" si="2"/>
        <v>200000</v>
      </c>
      <c r="F62" s="26">
        <v>184787</v>
      </c>
      <c r="G62" s="26">
        <v>184787</v>
      </c>
      <c r="H62" s="34">
        <f t="shared" si="3"/>
        <v>15213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34.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ht="19.5" customHeigh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ht="21" customHeigh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ht="21.75" customHeight="1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ht="21.75" customHeight="1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36" customHeight="1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33.75" customHeight="1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35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7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ht="24.75" customHeight="1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9.2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ht="19.5" customHeight="1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ht="31.5" customHeight="1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24.75" customHeight="1" thickBot="1" x14ac:dyDescent="0.25">
      <c r="B160" s="23" t="s">
        <v>87</v>
      </c>
      <c r="C160" s="24">
        <f>SUM(C10,C85)</f>
        <v>86782363</v>
      </c>
      <c r="D160" s="24">
        <f t="shared" ref="D160:G160" si="28">SUM(D10,D85)</f>
        <v>6802100</v>
      </c>
      <c r="E160" s="32">
        <f>SUM(E10,E85)</f>
        <v>93584463</v>
      </c>
      <c r="F160" s="24">
        <f t="shared" si="28"/>
        <v>75000426</v>
      </c>
      <c r="G160" s="24">
        <f t="shared" si="28"/>
        <v>74751852</v>
      </c>
      <c r="H160" s="32">
        <f>SUM(H10,H85)</f>
        <v>18584037</v>
      </c>
    </row>
    <row r="161" spans="2:6" s="35" customFormat="1" x14ac:dyDescent="0.2"/>
    <row r="162" spans="2:6" s="35" customFormat="1" ht="15" x14ac:dyDescent="0.25">
      <c r="B162" s="55" t="s">
        <v>91</v>
      </c>
      <c r="C162" s="56"/>
      <c r="D162" s="57"/>
      <c r="E162" s="57"/>
      <c r="F162" s="57"/>
    </row>
    <row r="163" spans="2:6" s="35" customFormat="1" ht="15" x14ac:dyDescent="0.25">
      <c r="B163" s="56"/>
      <c r="C163" s="56"/>
      <c r="D163" s="57"/>
      <c r="E163" s="57"/>
      <c r="F163" s="57"/>
    </row>
    <row r="164" spans="2:6" s="35" customFormat="1" ht="15" x14ac:dyDescent="0.25">
      <c r="B164" s="58"/>
      <c r="C164" s="58"/>
      <c r="D164" s="59"/>
      <c r="E164" s="59"/>
      <c r="F164" s="59"/>
    </row>
    <row r="165" spans="2:6" s="35" customFormat="1" ht="15" x14ac:dyDescent="0.25">
      <c r="B165" s="58"/>
      <c r="C165" s="58"/>
      <c r="D165" s="59"/>
      <c r="E165" s="59"/>
      <c r="F165" s="59"/>
    </row>
    <row r="166" spans="2:6" s="35" customFormat="1" ht="15" x14ac:dyDescent="0.25">
      <c r="B166" s="60"/>
      <c r="C166" s="61"/>
      <c r="D166" s="59"/>
      <c r="E166" s="59"/>
      <c r="F166" s="59"/>
    </row>
    <row r="167" spans="2:6" s="35" customFormat="1" ht="15" x14ac:dyDescent="0.25">
      <c r="B167" s="61" t="s">
        <v>92</v>
      </c>
      <c r="C167" s="59"/>
      <c r="D167" s="59"/>
      <c r="E167" s="61" t="s">
        <v>93</v>
      </c>
      <c r="F167" s="59"/>
    </row>
    <row r="168" spans="2:6" s="35" customFormat="1" ht="15" x14ac:dyDescent="0.25">
      <c r="B168" s="61" t="s">
        <v>94</v>
      </c>
      <c r="C168" s="59"/>
      <c r="D168" s="59"/>
      <c r="E168" s="61" t="s">
        <v>95</v>
      </c>
      <c r="F168" s="59"/>
    </row>
    <row r="169" spans="2:6" s="35" customFormat="1" x14ac:dyDescent="0.2"/>
    <row r="170" spans="2:6" s="35" customFormat="1" x14ac:dyDescent="0.2"/>
    <row r="171" spans="2:6" s="35" customFormat="1" x14ac:dyDescent="0.2"/>
    <row r="172" spans="2:6" s="35" customFormat="1" x14ac:dyDescent="0.2"/>
    <row r="173" spans="2:6" s="35" customFormat="1" x14ac:dyDescent="0.2"/>
    <row r="174" spans="2:6" s="35" customFormat="1" x14ac:dyDescent="0.2"/>
    <row r="175" spans="2:6" s="35" customFormat="1" x14ac:dyDescent="0.2"/>
    <row r="176" spans="2: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2023-02-06T22:56:50Z</cp:lastPrinted>
  <dcterms:created xsi:type="dcterms:W3CDTF">2020-01-08T21:14:59Z</dcterms:created>
  <dcterms:modified xsi:type="dcterms:W3CDTF">2023-02-06T22:57:37Z</dcterms:modified>
</cp:coreProperties>
</file>