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DH\Desktop\Cuenta Publica trim 2022\ANUAL CACECH\"/>
    </mc:Choice>
  </mc:AlternateContent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0" yWindow="0" windowWidth="12615" windowHeight="10485"/>
  </bookViews>
  <sheets>
    <sheet name="BALANCE" sheetId="1" r:id="rId1"/>
  </sheets>
  <definedNames>
    <definedName name="_xlnm.Print_Area" localSheetId="0">BALANCE!$B$2:$F$72</definedName>
    <definedName name="_xlnm.Print_Titles" localSheetId="0">BALANCE!$2:$5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E24" i="1"/>
  <c r="D24" i="1"/>
  <c r="C24" i="1"/>
  <c r="E15" i="1"/>
  <c r="D15" i="1"/>
  <c r="E8" i="1"/>
  <c r="D8" i="1"/>
  <c r="C8" i="1"/>
  <c r="C18" i="1" s="1"/>
  <c r="C19" i="1" s="1"/>
  <c r="C20" i="1" s="1"/>
  <c r="C27" i="1" s="1"/>
  <c r="E18" i="1" l="1"/>
  <c r="E19" i="1" s="1"/>
  <c r="E20" i="1" s="1"/>
  <c r="E27" i="1" s="1"/>
  <c r="E58" i="1"/>
  <c r="D18" i="1"/>
  <c r="D19" i="1" s="1"/>
  <c r="D20" i="1" s="1"/>
  <c r="D27" i="1" s="1"/>
  <c r="C39" i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<sst xmlns="http://schemas.openxmlformats.org/spreadsheetml/2006/main" count="75" uniqueCount="51">
  <si>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</si>
  <si>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</si>
  <si>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</si>
  <si>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</si>
  <si>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</si>
  <si>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</si>
  <si>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</si>
  <si>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</si>
  <si>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</si>
  <si>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</si>
  <si>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</si>
  <si>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</si>
  <si>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</si>
  <si>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</si>
  <si>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</si>
  <si>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</si>
  <si>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</si>
  <si>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</si>
  <si>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</si>
  <si>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</si>
  <si>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</si>
  <si>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</si>
  <si>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</si>
  <si>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</si>
  <si>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</si>
  <si>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</si>
  <si>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</si>
  <si>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</si>
  <si>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</si>
  <si>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</si>
  <si>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</si>
  <si>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</si>
  <si>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</si>
  <si>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</si>
  <si>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</si>
  <si>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</si>
  <si>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</si>
  <si>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</si>
  <si>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</si>
  <si>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</si>
  <si>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</si>
  <si>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</si>
  <si>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</si>
  <si>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</si>
  <si>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COMISION ESTATAL DE LOS DERECHOS HUMANOS</t>
  </si>
  <si>
    <t>Del 01 de enero al 31 de Diciembre de 2022 (b)</t>
  </si>
  <si>
    <t>Bajo protesta de decir verdad declaramos que los Estados Financieros y sus notas, son razonablemente correctos y son responsabilidad del emisor.</t>
  </si>
  <si>
    <t>Lic. Nestor Manuel Armendáriz Loya</t>
  </si>
  <si>
    <t>C.P. Rafael Valenzuela Licon</t>
  </si>
  <si>
    <t>Presidente</t>
  </si>
  <si>
    <t>Director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</si>
</sst>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8" fillId="0" borderId="0" xfId="0" applyFont="1" applyAlignme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602189</xdr:colOff>
      <xdr:row>69</xdr:row>
      <xdr:rowOff>180975</xdr:rowOff>
    </xdr:from>
    <xdr:to>
      <xdr:col>1</xdr:col>
      <xdr:colOff>2754839</xdr:colOff>
      <xdr:row>70</xdr:row>
      <xdr:rowOff>0</xdr:rowOff>
    </xdr:to>
    <xdr:cxnSp macro="">
      <xdr:nvCxnSpPr>
        <xdr:cNvPr id="2" name="Conector recto 1"/>
        <xdr:cNvCxnSpPr/>
      </xdr:nvCxnSpPr>
      <xdr:spPr>
        <a:xfrm>
          <a:off x="845606" y="16542808"/>
          <a:ext cx="21526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800100</xdr:colOff>
      <xdr:row>69</xdr:row>
      <xdr:rowOff>171450</xdr:rowOff>
    </xdr:from>
    <xdr:to>
      <xdr:col>5</xdr:col>
      <xdr:colOff>504825</xdr:colOff>
      <xdr:row>69</xdr:row>
      <xdr:rowOff>171450</xdr:rowOff>
    </xdr:to>
    <xdr:cxnSp macro="">
      <xdr:nvCxnSpPr>
        <xdr:cNvPr id="3" name="Conector recto 2"/>
        <xdr:cNvCxnSpPr/>
      </xdr:nvCxnSpPr>
      <xdr:spPr>
        <a:xfrm>
          <a:off x="4629150" y="8629650"/>
          <a:ext cx="2200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zoomScale="90" zoomScaleNormal="90" workbookViewId="0">
      <selection activeCell="B2" sqref="B2:F72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8" t="s">
        <v>44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45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8015750</v>
      </c>
      <c r="D8" s="5">
        <f t="shared" ref="D8:E8" si="0">SUM(D9:D11)</f>
        <v>7975816</v>
      </c>
      <c r="E8" s="5">
        <f t="shared" si="0"/>
        <v>7975816</v>
      </c>
    </row>
    <row r="9" spans="2:5" x14ac:dyDescent="0.25">
      <c r="B9" s="28" t="s">
        <v>9</v>
      </c>
      <c r="C9" s="33">
        <v>8015750</v>
      </c>
      <c r="D9" s="33">
        <v>7975816</v>
      </c>
      <c r="E9" s="33">
        <v>7975816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86782363</v>
      </c>
      <c r="D12" s="5">
        <f>SUM(D13+D14)</f>
        <v>75000426</v>
      </c>
      <c r="E12" s="5">
        <f>SUM(E13+E14)</f>
        <v>74751852</v>
      </c>
    </row>
    <row r="13" spans="2:5" ht="24" x14ac:dyDescent="0.25">
      <c r="B13" s="28" t="s">
        <v>13</v>
      </c>
      <c r="C13" s="33">
        <v>86782363</v>
      </c>
      <c r="D13" s="33">
        <v>75000426</v>
      </c>
      <c r="E13" s="33">
        <v>74751852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5521207</v>
      </c>
      <c r="E15" s="5">
        <f t="shared" si="1"/>
        <v>5448512</v>
      </c>
    </row>
    <row r="16" spans="2:5" ht="24" x14ac:dyDescent="0.25">
      <c r="B16" s="28" t="s">
        <v>16</v>
      </c>
      <c r="C16" s="35">
        <v>0</v>
      </c>
      <c r="D16" s="33">
        <v>5521207</v>
      </c>
      <c r="E16" s="33">
        <v>5448512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-78766613</v>
      </c>
      <c r="D18" s="5">
        <f t="shared" ref="D18:E18" si="2">D8-D12+D15</f>
        <v>-61503403</v>
      </c>
      <c r="E18" s="5">
        <f t="shared" si="2"/>
        <v>-61327524</v>
      </c>
    </row>
    <row r="19" spans="2:5" ht="24" x14ac:dyDescent="0.25">
      <c r="B19" s="27" t="s">
        <v>19</v>
      </c>
      <c r="C19" s="5">
        <f>C18-C11</f>
        <v>-78766613</v>
      </c>
      <c r="D19" s="5">
        <f t="shared" ref="D19:E19" si="3">D18-D11</f>
        <v>-61503403</v>
      </c>
      <c r="E19" s="5">
        <f t="shared" si="3"/>
        <v>-61327524</v>
      </c>
    </row>
    <row r="20" spans="2:5" ht="24.75" thickBot="1" x14ac:dyDescent="0.3">
      <c r="B20" s="29" t="s">
        <v>20</v>
      </c>
      <c r="C20" s="7">
        <f>C19-C15</f>
        <v>-78766613</v>
      </c>
      <c r="D20" s="7">
        <f t="shared" ref="D20:E20" si="4">D19-D15</f>
        <v>-67024610</v>
      </c>
      <c r="E20" s="7">
        <f t="shared" si="4"/>
        <v>-66776036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-78766613</v>
      </c>
      <c r="D27" s="5">
        <f t="shared" ref="D27:E27" si="6">D20+D24</f>
        <v>-67024610</v>
      </c>
      <c r="E27" s="5">
        <f t="shared" si="6"/>
        <v>-66776036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8015750</v>
      </c>
      <c r="D45" s="22">
        <f t="shared" ref="D45:E45" si="10">D9</f>
        <v>7975816</v>
      </c>
      <c r="E45" s="22">
        <f t="shared" si="10"/>
        <v>7975816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86782363</v>
      </c>
      <c r="D49" s="22">
        <f t="shared" ref="D49:E49" si="14">D13</f>
        <v>75000426</v>
      </c>
      <c r="E49" s="22">
        <f t="shared" si="14"/>
        <v>74751852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5521207</v>
      </c>
      <c r="E50" s="22">
        <f t="shared" si="15"/>
        <v>5448512</v>
      </c>
    </row>
    <row r="51" spans="2:6" ht="24" x14ac:dyDescent="0.25">
      <c r="B51" s="27" t="s">
        <v>38</v>
      </c>
      <c r="C51" s="21">
        <f>C45+C46-C49+C50</f>
        <v>-78766613</v>
      </c>
      <c r="D51" s="21">
        <f t="shared" ref="D51:E51" si="16">D45+D46-D49+D50</f>
        <v>-61503403</v>
      </c>
      <c r="E51" s="21">
        <f t="shared" si="16"/>
        <v>-61327524</v>
      </c>
      <c r="F51" s="25"/>
    </row>
    <row r="52" spans="2:6" ht="24.75" thickBot="1" x14ac:dyDescent="0.3">
      <c r="B52" s="27" t="s">
        <v>39</v>
      </c>
      <c r="C52" s="21">
        <f>C51-C46</f>
        <v>-78766613</v>
      </c>
      <c r="D52" s="21">
        <f t="shared" ref="D52:E52" si="17">D51-D46</f>
        <v>-61503403</v>
      </c>
      <c r="E52" s="21">
        <f t="shared" si="17"/>
        <v>-61327524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62" t="s">
        <v>46</v>
      </c>
      <c r="C66" s="63"/>
      <c r="D66" s="64"/>
      <c r="E66" s="64"/>
      <c r="F66" s="64"/>
    </row>
    <row r="67" spans="2:18" s="40" customFormat="1" x14ac:dyDescent="0.25">
      <c r="B67" s="63"/>
      <c r="C67" s="63"/>
      <c r="D67" s="64"/>
      <c r="E67" s="64"/>
      <c r="F67" s="64"/>
    </row>
    <row r="68" spans="2:18" s="40" customFormat="1" x14ac:dyDescent="0.25">
      <c r="B68" s="65"/>
      <c r="C68" s="65"/>
      <c r="D68" s="66"/>
      <c r="E68" s="66"/>
      <c r="F68" s="66"/>
    </row>
    <row r="69" spans="2:18" s="40" customFormat="1" x14ac:dyDescent="0.25">
      <c r="B69" s="65"/>
      <c r="C69" s="65"/>
      <c r="D69" s="66"/>
      <c r="E69" s="66"/>
      <c r="F69" s="66"/>
    </row>
    <row r="70" spans="2:18" s="40" customFormat="1" x14ac:dyDescent="0.25">
      <c r="B70" s="67"/>
      <c r="C70" s="68"/>
      <c r="D70" s="66"/>
      <c r="E70" s="66"/>
      <c r="F70" s="66"/>
    </row>
    <row r="71" spans="2:18" s="40" customFormat="1" x14ac:dyDescent="0.25">
      <c r="B71" s="68" t="s">
        <v>47</v>
      </c>
      <c r="C71" s="66"/>
      <c r="D71" s="66"/>
      <c r="E71" s="68" t="s">
        <v>48</v>
      </c>
      <c r="F71" s="66"/>
    </row>
    <row r="72" spans="2:18" s="40" customFormat="1" x14ac:dyDescent="0.25">
      <c r="B72" s="68" t="s">
        <v>49</v>
      </c>
      <c r="C72" s="66"/>
      <c r="D72" s="66"/>
      <c r="E72" s="68" t="s">
        <v>50</v>
      </c>
      <c r="F72" s="66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rintOptions horizontalCentered="1"/>
  <pageMargins left="0.43307086614173229" right="0.43307086614173229" top="0.74803149606299213" bottom="0.74803149606299213" header="0.31496062992125984" footer="0.31496062992125984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</vt:lpstr>
      <vt:lpstr>BALANCE!Área_de_impresión</vt:lpstr>
      <vt:lpstr>BALANCE!Títulos_a_imprimir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CEDH</cp:lastModifiedBy>
  <cp:lastPrinted>2023-02-06T22:51:49Z</cp:lastPrinted>
  <dcterms:created xsi:type="dcterms:W3CDTF">2020-01-08T20:37:56Z</dcterms:created>
  <dcterms:modified xsi:type="dcterms:W3CDTF">2023-02-06T22:51:56Z</dcterms:modified>
</cp:coreProperties>
</file>