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ERLA RIVERA 1\PERLA RIVERA Resp 14052019\CUENTA PUBLICA\2021\CACECH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E35" i="1"/>
  <c r="C35" i="1"/>
  <c r="B35" i="1"/>
  <c r="D33" i="1"/>
  <c r="D32" i="1"/>
  <c r="D31" i="1"/>
  <c r="D30" i="1"/>
  <c r="D29" i="1"/>
  <c r="D28" i="1"/>
  <c r="D27" i="1"/>
  <c r="D26" i="1"/>
  <c r="D25" i="1"/>
  <c r="D35" i="1" s="1"/>
  <c r="F19" i="1"/>
  <c r="F37" i="1" s="1"/>
  <c r="E19" i="1"/>
  <c r="E37" i="1" s="1"/>
  <c r="C19" i="1"/>
  <c r="C37" i="1" s="1"/>
  <c r="B19" i="1"/>
  <c r="B37" i="1" s="1"/>
  <c r="D17" i="1"/>
  <c r="D16" i="1"/>
  <c r="D15" i="1"/>
  <c r="D14" i="1"/>
  <c r="D13" i="1"/>
  <c r="D12" i="1"/>
  <c r="D11" i="1"/>
  <c r="D10" i="1"/>
  <c r="D9" i="1"/>
  <c r="D8" i="1"/>
  <c r="D37" i="1" l="1"/>
  <c r="D19" i="1"/>
</calcChain>
</file>

<file path=xl/sharedStrings.xml><?xml version="1.0" encoding="utf-8"?>
<sst xmlns="http://schemas.openxmlformats.org/spreadsheetml/2006/main" count="54" uniqueCount="45">
  <si>
    <t>COMISION ESTATAL DE LOS DERECHOS HUMANOS</t>
  </si>
  <si>
    <t>Flujo de Fondos</t>
  </si>
  <si>
    <t>Del 01  de Enero al 31 de Diciembre de 2021.</t>
  </si>
  <si>
    <t>Concepto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</si>
  <si>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</si>
  <si>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</si>
  <si>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</si>
  <si>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</si>
  <si>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</si>
  <si>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</si>
  <si>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</si>
  <si>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</si>
  <si>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</si>
  <si>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</si>
  <si>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</si>
  <si>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</si>
  <si>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</si>
  <si>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</si>
  <si>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</si>
  <si>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</si>
  <si>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</si>
  <si>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</si>
  <si>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</si>
  <si>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</si>
  <si>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</si>
  <si>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 de Ingresos</t>
  </si>
  <si>
    <t>Aprobado</t>
  </si>
  <si>
    <t xml:space="preserve">Pagado </t>
  </si>
  <si>
    <t>Egresos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</si>
  <si>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</si>
  <si>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</si>
  <si>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</si>
  <si>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</si>
  <si>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</si>
  <si>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</si>
  <si>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</si>
  <si>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</si>
  <si>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</si>
  <si>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Total de Egresos</t>
  </si>
  <si>
    <t>Superávit</t>
  </si>
  <si>
    <t>BAJO PROTESTA DE DECIR VERDAD DECLARAMOS QUE LOS ESTADOS FINANCIEROS Y  SUS NOTAS, SON RAZONABLEMENTE CORRECTOS Y SON RESPONSABILIDAD DEL EMISOR.</t>
  </si>
  <si>
    <t>LIC. NESTOR MANUEL ARMENDARIZ LOYA</t>
  </si>
  <si>
    <t>C.P. RAFAEL VALENZUELA LICON</t>
  </si>
  <si>
    <t>PRESIDENTE</t>
  </si>
  <si>
    <t>DIRECTOR 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</si>
</sst>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 wrapText="1"/>
    </xf>
    <xf numFmtId="49" fontId="1" fillId="2" borderId="8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</xf>
    <xf numFmtId="49" fontId="1" fillId="2" borderId="9" xfId="0" applyNumberFormat="1" applyFont="1" applyFill="1" applyBorder="1" applyAlignment="1" applyProtection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vertical="center"/>
    </xf>
    <xf numFmtId="4" fontId="2" fillId="0" borderId="6" xfId="0" applyNumberFormat="1" applyFont="1" applyFill="1" applyBorder="1" applyAlignment="1" applyProtection="1">
      <alignment horizontal="center" vertical="center"/>
    </xf>
    <xf numFmtId="4" fontId="1" fillId="0" borderId="0" xfId="0" applyNumberFormat="1" applyFont="1" applyFill="1" applyBorder="1" applyAlignment="1" applyProtection="1">
      <alignment horizontal="center" vertical="center"/>
    </xf>
    <xf numFmtId="4" fontId="1" fillId="0" borderId="11" xfId="0" applyNumberFormat="1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left" vertical="center" indent="2"/>
    </xf>
    <xf numFmtId="4" fontId="4" fillId="0" borderId="11" xfId="0" applyNumberFormat="1" applyFont="1" applyBorder="1" applyAlignment="1" applyProtection="1">
      <alignment vertical="center" wrapText="1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4" fillId="0" borderId="11" xfId="0" applyNumberFormat="1" applyFont="1" applyFill="1" applyBorder="1" applyAlignment="1" applyProtection="1">
      <alignment horizontal="right" vertical="center"/>
    </xf>
    <xf numFmtId="0" fontId="4" fillId="0" borderId="4" xfId="0" applyFont="1" applyBorder="1" applyAlignment="1" applyProtection="1">
      <alignment horizontal="left" vertical="center" indent="3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4" fontId="4" fillId="0" borderId="11" xfId="0" applyNumberFormat="1" applyFont="1" applyFill="1" applyBorder="1" applyAlignment="1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left" vertical="center" wrapText="1" indent="3"/>
    </xf>
    <xf numFmtId="0" fontId="4" fillId="0" borderId="4" xfId="0" applyFont="1" applyBorder="1" applyAlignment="1" applyProtection="1">
      <alignment horizontal="left" vertical="center" wrapText="1" indent="2"/>
    </xf>
    <xf numFmtId="0" fontId="1" fillId="0" borderId="4" xfId="0" applyFont="1" applyBorder="1" applyAlignment="1" applyProtection="1">
      <alignment horizontal="left" vertical="center" wrapText="1" indent="4"/>
    </xf>
    <xf numFmtId="4" fontId="1" fillId="0" borderId="11" xfId="0" applyNumberFormat="1" applyFont="1" applyFill="1" applyBorder="1" applyAlignment="1" applyProtection="1">
      <alignment horizontal="right" vertical="center"/>
    </xf>
    <xf numFmtId="4" fontId="1" fillId="0" borderId="0" xfId="0" applyNumberFormat="1" applyFont="1" applyFill="1" applyBorder="1" applyAlignment="1" applyProtection="1">
      <alignment horizontal="right" vertical="center"/>
    </xf>
    <xf numFmtId="4" fontId="1" fillId="0" borderId="8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 wrapText="1"/>
    </xf>
    <xf numFmtId="49" fontId="1" fillId="2" borderId="12" xfId="0" applyNumberFormat="1" applyFont="1" applyFill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left" vertical="center" indent="3"/>
    </xf>
    <xf numFmtId="4" fontId="4" fillId="0" borderId="6" xfId="0" applyNumberFormat="1" applyFont="1" applyFill="1" applyBorder="1" applyAlignment="1" applyProtection="1">
      <alignment horizontal="right" vertical="center"/>
    </xf>
    <xf numFmtId="4" fontId="4" fillId="0" borderId="5" xfId="0" applyNumberFormat="1" applyFont="1" applyFill="1" applyBorder="1" applyAlignment="1" applyProtection="1">
      <alignment horizontal="right" vertical="center"/>
    </xf>
    <xf numFmtId="0" fontId="6" fillId="0" borderId="4" xfId="0" applyFont="1" applyBorder="1" applyAlignment="1" applyProtection="1">
      <alignment horizontal="left" vertical="center" indent="2"/>
    </xf>
    <xf numFmtId="4" fontId="4" fillId="0" borderId="5" xfId="0" applyNumberFormat="1" applyFont="1" applyFill="1" applyBorder="1" applyAlignment="1" applyProtection="1">
      <alignment horizontal="right" vertical="center"/>
      <protection locked="0"/>
    </xf>
    <xf numFmtId="0" fontId="6" fillId="0" borderId="4" xfId="0" applyFont="1" applyBorder="1" applyAlignment="1" applyProtection="1">
      <alignment horizontal="left" vertical="center" indent="4"/>
    </xf>
    <xf numFmtId="4" fontId="1" fillId="0" borderId="5" xfId="0" applyNumberFormat="1" applyFont="1" applyFill="1" applyBorder="1" applyAlignment="1" applyProtection="1">
      <alignment horizontal="right" vertical="center"/>
    </xf>
    <xf numFmtId="4" fontId="4" fillId="0" borderId="4" xfId="0" applyNumberFormat="1" applyFont="1" applyFill="1" applyBorder="1" applyAlignment="1" applyProtection="1">
      <alignment horizontal="right" vertical="center"/>
    </xf>
    <xf numFmtId="4" fontId="7" fillId="0" borderId="5" xfId="0" applyNumberFormat="1" applyFont="1" applyBorder="1" applyProtection="1"/>
    <xf numFmtId="0" fontId="1" fillId="0" borderId="9" xfId="0" applyFont="1" applyFill="1" applyBorder="1" applyAlignment="1" applyProtection="1">
      <alignment horizontal="center" vertical="center" wrapText="1"/>
    </xf>
    <xf numFmtId="4" fontId="1" fillId="0" borderId="7" xfId="0" applyNumberFormat="1" applyFont="1" applyFill="1" applyBorder="1" applyAlignment="1" applyProtection="1">
      <alignment horizontal="right" vertical="center"/>
    </xf>
    <xf numFmtId="4" fontId="1" fillId="0" borderId="12" xfId="0" applyNumberFormat="1" applyFont="1" applyFill="1" applyBorder="1" applyAlignment="1" applyProtection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tabSelected="1" topLeftCell="A19" workbookViewId="0">
      <selection activeCell="F50" sqref="F50"/>
    </sheetView>
  </sheetViews>
  <sheetFormatPr baseColWidth="10" defaultRowHeight="15" x14ac:dyDescent="0.25"/>
  <cols>
    <col min="1" max="1" width="45.7109375" customWidth="1"/>
    <col min="2" max="2" width="12.28515625" bestFit="1" customWidth="1"/>
    <col min="3" max="3" width="11.85546875" bestFit="1" customWidth="1"/>
    <col min="4" max="6" width="12.28515625" bestFit="1" customWidth="1"/>
  </cols>
  <sheetData>
    <row r="1" spans="1:6" x14ac:dyDescent="0.25">
      <c r="A1" s="1" t="s">
        <v>0</v>
      </c>
      <c r="B1" s="2"/>
      <c r="C1" s="2"/>
      <c r="D1" s="2"/>
      <c r="E1" s="2"/>
      <c r="F1" s="3"/>
    </row>
    <row r="2" spans="1:6" x14ac:dyDescent="0.25">
      <c r="A2" s="4" t="s">
        <v>1</v>
      </c>
      <c r="B2" s="5"/>
      <c r="C2" s="5"/>
      <c r="D2" s="5"/>
      <c r="E2" s="5"/>
      <c r="F2" s="6"/>
    </row>
    <row r="3" spans="1:6" ht="15.75" thickBot="1" x14ac:dyDescent="0.3">
      <c r="A3" s="7" t="s">
        <v>2</v>
      </c>
      <c r="B3" s="8"/>
      <c r="C3" s="8"/>
      <c r="D3" s="8"/>
      <c r="E3" s="8"/>
      <c r="F3" s="9"/>
    </row>
    <row r="4" spans="1:6" ht="48.75" thickBot="1" x14ac:dyDescent="0.3">
      <c r="A4" s="10" t="s">
        <v>3</v>
      </c>
      <c r="B4" s="11" t="s">
        <v>4</v>
      </c>
      <c r="C4" s="12" t="s">
        <v>5</v>
      </c>
      <c r="D4" s="11" t="s">
        <v>6</v>
      </c>
      <c r="E4" s="11" t="s">
        <v>7</v>
      </c>
      <c r="F4" s="11" t="s">
        <v>8</v>
      </c>
    </row>
    <row r="5" spans="1:6" ht="15.75" thickBot="1" x14ac:dyDescent="0.3">
      <c r="A5" s="13"/>
      <c r="B5" s="14" t="s">
        <v>9</v>
      </c>
      <c r="C5" s="15" t="s">
        <v>10</v>
      </c>
      <c r="D5" s="11" t="s">
        <v>11</v>
      </c>
      <c r="E5" s="16" t="s">
        <v>12</v>
      </c>
      <c r="F5" s="11" t="s">
        <v>13</v>
      </c>
    </row>
    <row r="6" spans="1:6" x14ac:dyDescent="0.25">
      <c r="A6" s="17"/>
      <c r="B6" s="18"/>
      <c r="C6" s="19"/>
      <c r="D6" s="20"/>
      <c r="E6" s="19"/>
      <c r="F6" s="20"/>
    </row>
    <row r="7" spans="1:6" x14ac:dyDescent="0.25">
      <c r="A7" s="21" t="s">
        <v>14</v>
      </c>
      <c r="B7" s="22"/>
      <c r="C7" s="23"/>
      <c r="D7" s="24"/>
      <c r="E7" s="23"/>
      <c r="F7" s="24"/>
    </row>
    <row r="8" spans="1:6" x14ac:dyDescent="0.25">
      <c r="A8" s="25" t="s">
        <v>15</v>
      </c>
      <c r="B8" s="26">
        <v>0</v>
      </c>
      <c r="C8" s="27">
        <v>0</v>
      </c>
      <c r="D8" s="24">
        <f t="shared" ref="D8:D17" si="0">B8+C8</f>
        <v>0</v>
      </c>
      <c r="E8" s="27">
        <v>0</v>
      </c>
      <c r="F8" s="28">
        <v>0</v>
      </c>
    </row>
    <row r="9" spans="1:6" x14ac:dyDescent="0.25">
      <c r="A9" s="25" t="s">
        <v>16</v>
      </c>
      <c r="B9" s="26">
        <v>0</v>
      </c>
      <c r="C9" s="27">
        <v>0</v>
      </c>
      <c r="D9" s="24">
        <f t="shared" si="0"/>
        <v>0</v>
      </c>
      <c r="E9" s="27">
        <v>0</v>
      </c>
      <c r="F9" s="28">
        <v>0</v>
      </c>
    </row>
    <row r="10" spans="1:6" x14ac:dyDescent="0.25">
      <c r="A10" s="25" t="s">
        <v>17</v>
      </c>
      <c r="B10" s="26">
        <v>0</v>
      </c>
      <c r="C10" s="27">
        <v>0</v>
      </c>
      <c r="D10" s="24">
        <f t="shared" si="0"/>
        <v>0</v>
      </c>
      <c r="E10" s="27">
        <v>0</v>
      </c>
      <c r="F10" s="28">
        <v>0</v>
      </c>
    </row>
    <row r="11" spans="1:6" x14ac:dyDescent="0.25">
      <c r="A11" s="25" t="s">
        <v>18</v>
      </c>
      <c r="B11" s="26">
        <v>0</v>
      </c>
      <c r="C11" s="27">
        <v>0</v>
      </c>
      <c r="D11" s="24">
        <f t="shared" si="0"/>
        <v>0</v>
      </c>
      <c r="E11" s="27"/>
      <c r="F11" s="28">
        <v>0</v>
      </c>
    </row>
    <row r="12" spans="1:6" x14ac:dyDescent="0.25">
      <c r="A12" s="25" t="s">
        <v>19</v>
      </c>
      <c r="B12" s="26">
        <v>0</v>
      </c>
      <c r="C12" s="27">
        <v>0</v>
      </c>
      <c r="D12" s="24">
        <f t="shared" si="0"/>
        <v>0</v>
      </c>
      <c r="E12" s="27">
        <v>0</v>
      </c>
      <c r="F12" s="28">
        <v>0</v>
      </c>
    </row>
    <row r="13" spans="1:6" x14ac:dyDescent="0.25">
      <c r="A13" s="25" t="s">
        <v>20</v>
      </c>
      <c r="B13" s="26">
        <v>0</v>
      </c>
      <c r="C13" s="27">
        <v>0</v>
      </c>
      <c r="D13" s="24">
        <f t="shared" si="0"/>
        <v>0</v>
      </c>
      <c r="E13" s="27">
        <v>0</v>
      </c>
      <c r="F13" s="28">
        <v>0</v>
      </c>
    </row>
    <row r="14" spans="1:6" ht="24" x14ac:dyDescent="0.25">
      <c r="A14" s="29" t="s">
        <v>21</v>
      </c>
      <c r="B14" s="26">
        <v>7959000</v>
      </c>
      <c r="C14" s="27">
        <v>0</v>
      </c>
      <c r="D14" s="24">
        <f t="shared" si="0"/>
        <v>7959000</v>
      </c>
      <c r="E14" s="27">
        <v>7339380.9900000002</v>
      </c>
      <c r="F14" s="28">
        <v>7339380.9900000002</v>
      </c>
    </row>
    <row r="15" spans="1:6" ht="36" x14ac:dyDescent="0.25">
      <c r="A15" s="29" t="s">
        <v>22</v>
      </c>
      <c r="B15" s="26">
        <v>0</v>
      </c>
      <c r="C15" s="27">
        <v>0</v>
      </c>
      <c r="D15" s="24">
        <f t="shared" si="0"/>
        <v>0</v>
      </c>
      <c r="E15" s="27">
        <v>0</v>
      </c>
      <c r="F15" s="28">
        <v>0</v>
      </c>
    </row>
    <row r="16" spans="1:6" ht="24" x14ac:dyDescent="0.25">
      <c r="A16" s="29" t="s">
        <v>23</v>
      </c>
      <c r="B16" s="26">
        <v>78782362.560000002</v>
      </c>
      <c r="C16" s="27">
        <v>0</v>
      </c>
      <c r="D16" s="24">
        <f t="shared" si="0"/>
        <v>78782362.560000002</v>
      </c>
      <c r="E16" s="27">
        <v>66711777.25</v>
      </c>
      <c r="F16" s="28">
        <v>66711777.25</v>
      </c>
    </row>
    <row r="17" spans="1:6" x14ac:dyDescent="0.25">
      <c r="A17" s="25" t="s">
        <v>24</v>
      </c>
      <c r="B17" s="28">
        <v>0</v>
      </c>
      <c r="C17" s="27">
        <v>0</v>
      </c>
      <c r="D17" s="24">
        <f t="shared" si="0"/>
        <v>0</v>
      </c>
      <c r="E17" s="27">
        <v>0</v>
      </c>
      <c r="F17" s="28">
        <v>0</v>
      </c>
    </row>
    <row r="18" spans="1:6" x14ac:dyDescent="0.25">
      <c r="A18" s="30"/>
      <c r="B18" s="24"/>
      <c r="C18" s="23"/>
      <c r="D18" s="24"/>
      <c r="E18" s="23"/>
      <c r="F18" s="24"/>
    </row>
    <row r="19" spans="1:6" x14ac:dyDescent="0.25">
      <c r="A19" s="31" t="s">
        <v>25</v>
      </c>
      <c r="B19" s="32">
        <f>SUM(B8:B17)</f>
        <v>86741362.560000002</v>
      </c>
      <c r="C19" s="33">
        <f>SUM(C8:C17)</f>
        <v>0</v>
      </c>
      <c r="D19" s="32">
        <f>B19+C19</f>
        <v>86741362.560000002</v>
      </c>
      <c r="E19" s="33">
        <f>SUM(E8:E17)</f>
        <v>74051158.239999995</v>
      </c>
      <c r="F19" s="32">
        <f>SUM(F8:F17)</f>
        <v>74051158.239999995</v>
      </c>
    </row>
    <row r="20" spans="1:6" ht="15.75" thickBot="1" x14ac:dyDescent="0.3">
      <c r="A20" s="31"/>
      <c r="B20" s="34"/>
      <c r="C20" s="33"/>
      <c r="D20" s="32"/>
      <c r="E20" s="33"/>
      <c r="F20" s="34"/>
    </row>
    <row r="21" spans="1:6" ht="48.75" thickBot="1" x14ac:dyDescent="0.3">
      <c r="A21" s="10" t="s">
        <v>3</v>
      </c>
      <c r="B21" s="11" t="s">
        <v>26</v>
      </c>
      <c r="C21" s="35" t="s">
        <v>5</v>
      </c>
      <c r="D21" s="11" t="s">
        <v>6</v>
      </c>
      <c r="E21" s="11" t="s">
        <v>7</v>
      </c>
      <c r="F21" s="36" t="s">
        <v>27</v>
      </c>
    </row>
    <row r="22" spans="1:6" ht="15.75" thickBot="1" x14ac:dyDescent="0.3">
      <c r="A22" s="13"/>
      <c r="B22" s="14" t="s">
        <v>9</v>
      </c>
      <c r="C22" s="11" t="s">
        <v>10</v>
      </c>
      <c r="D22" s="11" t="s">
        <v>11</v>
      </c>
      <c r="E22" s="11" t="s">
        <v>12</v>
      </c>
      <c r="F22" s="36" t="s">
        <v>13</v>
      </c>
    </row>
    <row r="23" spans="1:6" x14ac:dyDescent="0.25">
      <c r="A23" s="37"/>
      <c r="B23" s="38"/>
      <c r="C23" s="24"/>
      <c r="D23" s="24"/>
      <c r="E23" s="24"/>
      <c r="F23" s="39"/>
    </row>
    <row r="24" spans="1:6" x14ac:dyDescent="0.25">
      <c r="A24" s="40" t="s">
        <v>28</v>
      </c>
      <c r="B24" s="24"/>
      <c r="C24" s="24"/>
      <c r="D24" s="24"/>
      <c r="E24" s="24"/>
      <c r="F24" s="39"/>
    </row>
    <row r="25" spans="1:6" x14ac:dyDescent="0.25">
      <c r="A25" s="37" t="s">
        <v>29</v>
      </c>
      <c r="B25" s="28">
        <v>61309233.18</v>
      </c>
      <c r="C25" s="28">
        <v>-44608.05</v>
      </c>
      <c r="D25" s="24">
        <f t="shared" ref="D25:D33" si="1">B25+C25</f>
        <v>61264625.130000003</v>
      </c>
      <c r="E25" s="28">
        <v>52954008.280000001</v>
      </c>
      <c r="F25" s="41">
        <v>52954008.280000001</v>
      </c>
    </row>
    <row r="26" spans="1:6" x14ac:dyDescent="0.25">
      <c r="A26" s="37" t="s">
        <v>30</v>
      </c>
      <c r="B26" s="28">
        <v>3234636</v>
      </c>
      <c r="C26" s="28">
        <v>-1247066.46</v>
      </c>
      <c r="D26" s="24">
        <f t="shared" si="1"/>
        <v>1987569.54</v>
      </c>
      <c r="E26" s="28">
        <v>1987564.77</v>
      </c>
      <c r="F26" s="41">
        <v>1869787.76</v>
      </c>
    </row>
    <row r="27" spans="1:6" x14ac:dyDescent="0.25">
      <c r="A27" s="37" t="s">
        <v>31</v>
      </c>
      <c r="B27" s="28">
        <v>12021693.119999999</v>
      </c>
      <c r="C27" s="28">
        <v>-7568265.4900000002</v>
      </c>
      <c r="D27" s="24">
        <f t="shared" si="1"/>
        <v>4453427.629999999</v>
      </c>
      <c r="E27" s="28">
        <v>4453428.3499999996</v>
      </c>
      <c r="F27" s="41">
        <v>4114378.26</v>
      </c>
    </row>
    <row r="28" spans="1:6" x14ac:dyDescent="0.25">
      <c r="A28" s="37" t="s">
        <v>32</v>
      </c>
      <c r="B28" s="28">
        <v>1716800.26</v>
      </c>
      <c r="C28" s="28">
        <v>-862855.1</v>
      </c>
      <c r="D28" s="24">
        <f t="shared" si="1"/>
        <v>853945.16</v>
      </c>
      <c r="E28" s="28">
        <v>841059.19</v>
      </c>
      <c r="F28" s="41">
        <v>823400.52</v>
      </c>
    </row>
    <row r="29" spans="1:6" x14ac:dyDescent="0.25">
      <c r="A29" s="37" t="s">
        <v>33</v>
      </c>
      <c r="B29" s="28">
        <v>500000</v>
      </c>
      <c r="C29" s="28">
        <v>7600811.9299999997</v>
      </c>
      <c r="D29" s="24">
        <f t="shared" si="1"/>
        <v>8100811.9299999997</v>
      </c>
      <c r="E29" s="28">
        <v>3830754.58</v>
      </c>
      <c r="F29" s="41">
        <v>3690928.18</v>
      </c>
    </row>
    <row r="30" spans="1:6" x14ac:dyDescent="0.25">
      <c r="A30" s="37" t="s">
        <v>34</v>
      </c>
      <c r="B30" s="28">
        <v>0</v>
      </c>
      <c r="C30" s="28">
        <v>2121983.17</v>
      </c>
      <c r="D30" s="24">
        <f t="shared" si="1"/>
        <v>2121983.17</v>
      </c>
      <c r="E30" s="28">
        <v>2121983.17</v>
      </c>
      <c r="F30" s="41">
        <v>2121983.17</v>
      </c>
    </row>
    <row r="31" spans="1:6" x14ac:dyDescent="0.25">
      <c r="A31" s="37" t="s">
        <v>35</v>
      </c>
      <c r="B31" s="28">
        <v>0</v>
      </c>
      <c r="C31" s="28">
        <v>0</v>
      </c>
      <c r="D31" s="24">
        <f t="shared" si="1"/>
        <v>0</v>
      </c>
      <c r="E31" s="28">
        <v>0</v>
      </c>
      <c r="F31" s="41">
        <v>0</v>
      </c>
    </row>
    <row r="32" spans="1:6" x14ac:dyDescent="0.25">
      <c r="A32" s="37" t="s">
        <v>36</v>
      </c>
      <c r="B32" s="28">
        <v>0</v>
      </c>
      <c r="C32" s="28">
        <v>0</v>
      </c>
      <c r="D32" s="24">
        <f t="shared" si="1"/>
        <v>0</v>
      </c>
      <c r="E32" s="28">
        <v>0</v>
      </c>
      <c r="F32" s="41">
        <v>0</v>
      </c>
    </row>
    <row r="33" spans="1:6" x14ac:dyDescent="0.25">
      <c r="A33" s="37" t="s">
        <v>37</v>
      </c>
      <c r="B33" s="28">
        <v>0</v>
      </c>
      <c r="C33" s="28">
        <v>0</v>
      </c>
      <c r="D33" s="24">
        <f t="shared" si="1"/>
        <v>0</v>
      </c>
      <c r="E33" s="28">
        <v>0</v>
      </c>
      <c r="F33" s="41">
        <v>0</v>
      </c>
    </row>
    <row r="34" spans="1:6" x14ac:dyDescent="0.25">
      <c r="A34" s="37"/>
      <c r="B34" s="24"/>
      <c r="C34" s="24"/>
      <c r="D34" s="24"/>
      <c r="E34" s="24"/>
      <c r="F34" s="39"/>
    </row>
    <row r="35" spans="1:6" x14ac:dyDescent="0.25">
      <c r="A35" s="42" t="s">
        <v>38</v>
      </c>
      <c r="B35" s="32">
        <f>SUM(B25:B33)</f>
        <v>78782362.560000002</v>
      </c>
      <c r="C35" s="32">
        <f>SUM(C25:C33)</f>
        <v>0</v>
      </c>
      <c r="D35" s="32">
        <f>SUM(D25:D33)</f>
        <v>78782362.559999987</v>
      </c>
      <c r="E35" s="32">
        <f>SUM(E25:E33)</f>
        <v>66188798.340000004</v>
      </c>
      <c r="F35" s="43">
        <f>SUM(F25:F33)</f>
        <v>65574486.170000002</v>
      </c>
    </row>
    <row r="36" spans="1:6" ht="15.75" thickBot="1" x14ac:dyDescent="0.3">
      <c r="A36" s="44"/>
      <c r="B36" s="24"/>
      <c r="C36" s="24"/>
      <c r="D36" s="24"/>
      <c r="E36" s="24"/>
      <c r="F36" s="45"/>
    </row>
    <row r="37" spans="1:6" ht="15.75" thickBot="1" x14ac:dyDescent="0.3">
      <c r="A37" s="46" t="s">
        <v>39</v>
      </c>
      <c r="B37" s="47">
        <f>B19-B35</f>
        <v>7959000</v>
      </c>
      <c r="C37" s="47">
        <f>C19-C35</f>
        <v>0</v>
      </c>
      <c r="D37" s="47">
        <f>C37+B37</f>
        <v>7959000</v>
      </c>
      <c r="E37" s="47">
        <f>E19-E35</f>
        <v>7862359.8999999911</v>
      </c>
      <c r="F37" s="48">
        <f>F19-F35</f>
        <v>8476672.0699999928</v>
      </c>
    </row>
    <row r="39" spans="1:6" ht="27" customHeight="1" x14ac:dyDescent="0.25">
      <c r="A39" s="49" t="s">
        <v>40</v>
      </c>
      <c r="B39" s="49"/>
      <c r="C39" s="49"/>
      <c r="D39" s="49"/>
      <c r="E39" s="49"/>
      <c r="F39" s="49"/>
    </row>
    <row r="40" spans="1:6" x14ac:dyDescent="0.25">
      <c r="A40" s="50"/>
      <c r="B40" s="51"/>
    </row>
    <row r="41" spans="1:6" x14ac:dyDescent="0.25">
      <c r="A41" s="52"/>
      <c r="B41" s="51"/>
    </row>
    <row r="42" spans="1:6" x14ac:dyDescent="0.25">
      <c r="A42" s="53" t="s">
        <v>41</v>
      </c>
      <c r="E42" s="53" t="s">
        <v>42</v>
      </c>
    </row>
    <row r="43" spans="1:6" x14ac:dyDescent="0.25">
      <c r="A43" s="54" t="s">
        <v>43</v>
      </c>
      <c r="E43" s="54" t="s">
        <v>44</v>
      </c>
    </row>
  </sheetData>
  <mergeCells count="6">
    <mergeCell ref="A1:F1"/>
    <mergeCell ref="A2:F2"/>
    <mergeCell ref="A3:F3"/>
    <mergeCell ref="A4:A5"/>
    <mergeCell ref="A21:A22"/>
    <mergeCell ref="A39:F39"/>
  </mergeCells>
  <pageMargins left="0.70866141732283472" right="0.70866141732283472" top="0.74803149606299213" bottom="0.74803149606299213" header="0.31496062992125984" footer="0.31496062992125984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2022-02-04T19:41:20Z</cp:lastPrinted>
  <dcterms:created xsi:type="dcterms:W3CDTF">2022-02-04T19:39:32Z</dcterms:created>
  <dcterms:modified xsi:type="dcterms:W3CDTF">2022-02-04T19:41:21Z</dcterms:modified>
</cp:coreProperties>
</file>